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\д\Шахова\БЮДЖЕТ\ПЛАНИРОВАНИЕ 2025 год\документы и материалы к проекту бюджета на 2025-2027\"/>
    </mc:Choice>
  </mc:AlternateContent>
  <xr:revisionPtr revIDLastSave="0" documentId="13_ncr:1_{A41EDB75-17E9-4445-A23D-B2157DF58BC6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definedNames>
    <definedName name="_xlnm.Print_Titles" localSheetId="0">TDSheet!$10:$10</definedName>
  </definedNames>
  <calcPr calcId="181029"/>
</workbook>
</file>

<file path=xl/calcChain.xml><?xml version="1.0" encoding="utf-8"?>
<calcChain xmlns="http://schemas.openxmlformats.org/spreadsheetml/2006/main">
  <c r="AB45" i="1" l="1"/>
  <c r="AB38" i="1" s="1"/>
  <c r="AB37" i="1" s="1"/>
  <c r="AB51" i="1" s="1"/>
  <c r="AB46" i="1"/>
  <c r="AB15" i="1"/>
  <c r="AB16" i="1"/>
  <c r="AB48" i="1"/>
  <c r="AB49" i="1"/>
  <c r="AB42" i="1"/>
  <c r="AB43" i="1"/>
  <c r="AB39" i="1"/>
  <c r="AB40" i="1"/>
  <c r="AB34" i="1"/>
  <c r="AB35" i="1"/>
  <c r="AB26" i="1"/>
  <c r="AB29" i="1"/>
  <c r="AB32" i="1"/>
  <c r="AB27" i="1"/>
  <c r="AB23" i="1"/>
  <c r="AB24" i="1"/>
  <c r="AB17" i="1"/>
</calcChain>
</file>

<file path=xl/sharedStrings.xml><?xml version="1.0" encoding="utf-8"?>
<sst xmlns="http://schemas.openxmlformats.org/spreadsheetml/2006/main" count="119" uniqueCount="101">
  <si>
    <t>КОДЫ</t>
  </si>
  <si>
    <t>Код формы</t>
  </si>
  <si>
    <t>Дата</t>
  </si>
  <si>
    <t>Наименование бюджета</t>
  </si>
  <si>
    <t>по ОКПО</t>
  </si>
  <si>
    <t>Учреждение</t>
  </si>
  <si>
    <t>Администрация Щетинского сельсовета Курского района Курской области</t>
  </si>
  <si>
    <t>по Сводному
реестру</t>
  </si>
  <si>
    <t>001</t>
  </si>
  <si>
    <t>Единица измерения: руб.</t>
  </si>
  <si>
    <t>по ОКЕИ</t>
  </si>
  <si>
    <t>384</t>
  </si>
  <si>
    <t>Наименование показателя</t>
  </si>
  <si>
    <t>ППП</t>
  </si>
  <si>
    <t>Классификатор доходов</t>
  </si>
  <si>
    <t>Сумма на год</t>
  </si>
  <si>
    <t>Вид целевых средств, трансферт и мероприятие</t>
  </si>
  <si>
    <t>НАЛОГОВЫЕ И НЕНАЛОГОВЫЕ ДОХОДЫ</t>
  </si>
  <si>
    <t>10000000000000000</t>
  </si>
  <si>
    <t>НАЛОГИ НА ПРИБЫЛЬ, ДОХОДЫ</t>
  </si>
  <si>
    <t>10100000000000000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</si>
  <si>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</si>
  <si>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</si>
  <si>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</si>
  <si>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</si>
  <si>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</si>
  <si>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</si>
  <si>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</si>
  <si>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</si>
  <si>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</si>
  <si>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10102080010000110</t>
  </si>
  <si>
    <t>НАЛОГИ НА СОВОКУПНЫЙ ДОХОД</t>
  </si>
  <si>
    <t>10500000000000000</t>
  </si>
  <si>
    <t>Единый сельскохозяйственный налог</t>
  </si>
  <si>
    <t>10503000010000110</t>
  </si>
  <si>
    <t>10503010010000110</t>
  </si>
  <si>
    <t>НАЛОГИ НА ИМУЩЕСТВО</t>
  </si>
  <si>
    <t>10600000000000000</t>
  </si>
  <si>
    <t>Налог на имущество физических лиц</t>
  </si>
  <si>
    <t>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</si>
  <si>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</si>
  <si>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</si>
  <si>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</si>
  <si>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</si>
  <si>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Земельный налог с организаций</t>
  </si>
  <si>
    <t>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</si>
  <si>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</si>
  <si>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</si>
  <si>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</si>
  <si>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</si>
  <si>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</si>
  <si>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</si>
  <si>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</si>
  <si>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</si>
  <si>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</si>
  <si>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</si>
  <si>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Дотации бюджетам бюджетной системы Российской Федерации</t>
  </si>
  <si>
    <t>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</si>
  <si>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</si>
  <si>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</si>
  <si>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</si>
  <si>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20216001100000150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</si>
  <si>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</si>
  <si>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</si>
  <si>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на реализацию программ формирования современной городской среды</t>
  </si>
  <si>
    <t>20225555000000150</t>
  </si>
  <si>
    <t>Субсидии бюджетам сельских поселений на реализацию программ формирования современной городской среды</t>
  </si>
  <si>
    <t>20225555100000150</t>
  </si>
  <si>
    <t>Субвенции бюджетам бюджетной системы Российской Федерации</t>
  </si>
  <si>
    <t>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</si>
  <si>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</si>
  <si>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</si>
  <si>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</si>
  <si>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</si>
  <si>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Иные межбюджетные трансферты</t>
  </si>
  <si>
    <t>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</si>
  <si>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</si>
  <si>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</si>
  <si>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</si>
  <si>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</si>
  <si>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Итого доходов:</t>
  </si>
  <si>
    <t>Глава сельсовета(Руководитель)</t>
  </si>
  <si>
    <t>Стребков Сергей Витальевич</t>
  </si>
  <si>
    <t>(подпись)</t>
  </si>
  <si>
    <t>(расшифровка подписи)</t>
  </si>
  <si>
    <t>Исполнитель</t>
  </si>
  <si>
    <t>(должность)</t>
  </si>
  <si>
    <t>Приложение № 1 к распоряжению Администрации</t>
  </si>
  <si>
    <t>Щетинского сельсовета Курского района</t>
  </si>
  <si>
    <t>Дромашко Ольга Валерьевна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</si>
  <si>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</si>
  <si>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</si>
  <si>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</si>
  <si>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</si>
  <si>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</si>
  <si>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11607010100000140</t>
  </si>
  <si>
    <t>Бюджет Щетинского сельсовета Курского района Курской области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</si>
  <si>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</si>
  <si>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10102130010000100</t>
  </si>
  <si>
    <t xml:space="preserve">Оценка ожидаемого исполнения бюджета Щетинского сельсовета Курского района по доходам на 2024 год
</t>
  </si>
  <si>
    <t>от "23" октября 2024 года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</si>
</sst>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16584.92]&quot;16 584.92&quot;;General"/>
  </numFmts>
  <fonts count="8" x14ac:knownFonts="1">
    <font>
      <sz val="8"/>
      <name val="Arial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8"/>
      <name val="Times New Roman"/>
      <family val="2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horizontal="right" wrapText="1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7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0" fillId="0" borderId="17" xfId="0" applyBorder="1" applyAlignment="1">
      <alignment horizontal="left"/>
    </xf>
    <xf numFmtId="0" fontId="3" fillId="0" borderId="0" xfId="0" applyFont="1" applyAlignment="1">
      <alignment horizontal="left" wrapText="1"/>
    </xf>
    <xf numFmtId="0" fontId="1" fillId="0" borderId="18" xfId="0" applyFont="1" applyBorder="1" applyAlignment="1">
      <alignment horizontal="left"/>
    </xf>
    <xf numFmtId="0" fontId="1" fillId="0" borderId="18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164" fontId="1" fillId="0" borderId="5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49" fontId="5" fillId="0" borderId="16" xfId="0" applyNumberFormat="1" applyFon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6" xfId="0" applyBorder="1" applyAlignment="1">
      <alignment horizontal="center"/>
    </xf>
    <xf numFmtId="4" fontId="1" fillId="0" borderId="19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16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16" xfId="0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4" fontId="3" fillId="0" borderId="20" xfId="0" applyNumberFormat="1" applyFont="1" applyBorder="1" applyAlignment="1">
      <alignment horizontal="right"/>
    </xf>
    <xf numFmtId="4" fontId="1" fillId="0" borderId="22" xfId="0" applyNumberFormat="1" applyFont="1" applyBorder="1" applyAlignment="1">
      <alignment horizontal="right"/>
    </xf>
    <xf numFmtId="4" fontId="0" fillId="0" borderId="20" xfId="0" applyNumberFormat="1" applyBorder="1" applyAlignment="1">
      <alignment horizontal="right"/>
    </xf>
    <xf numFmtId="0" fontId="1" fillId="0" borderId="15" xfId="0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" fontId="0" fillId="0" borderId="21" xfId="0" applyNumberFormat="1" applyBorder="1" applyAlignment="1">
      <alignment horizontal="right"/>
    </xf>
    <xf numFmtId="4" fontId="5" fillId="0" borderId="16" xfId="0" applyNumberFormat="1" applyFont="1" applyBorder="1" applyAlignment="1">
      <alignment horizontal="right"/>
    </xf>
    <xf numFmtId="4" fontId="5" fillId="0" borderId="23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23" xfId="0" applyNumberForma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D57"/>
  <sheetViews>
    <sheetView tabSelected="1" workbookViewId="0">
      <selection activeCell="AE6" sqref="AE6"/>
    </sheetView>
  </sheetViews>
  <sheetFormatPr defaultColWidth="10.5" defaultRowHeight="11.45" customHeight="1" outlineLevelRow="4" x14ac:dyDescent="0.2"/>
  <cols>
    <col min="1" max="6" width="0.6640625" style="1" customWidth="1"/>
    <col min="7" max="9" width="0.83203125" style="1" customWidth="1"/>
    <col min="10" max="10" width="0.5" style="1" customWidth="1"/>
    <col min="11" max="12" width="0.6640625" style="1" customWidth="1"/>
    <col min="13" max="13" width="2.6640625" style="1" customWidth="1"/>
    <col min="14" max="14" width="9.6640625" style="1" customWidth="1"/>
    <col min="15" max="15" width="1" style="1" customWidth="1"/>
    <col min="16" max="16" width="7" style="1" customWidth="1"/>
    <col min="17" max="17" width="1.1640625" style="1" customWidth="1"/>
    <col min="18" max="18" width="9.83203125" style="1" customWidth="1"/>
    <col min="19" max="19" width="18.6640625" style="1" customWidth="1"/>
    <col min="20" max="20" width="1.83203125" style="1" customWidth="1"/>
    <col min="21" max="21" width="5" style="1" customWidth="1"/>
    <col min="22" max="22" width="9.83203125" style="1" customWidth="1"/>
    <col min="23" max="23" width="7" style="1" customWidth="1"/>
    <col min="24" max="24" width="3.6640625" style="1" hidden="1" customWidth="1"/>
    <col min="25" max="25" width="6.5" style="1" customWidth="1"/>
    <col min="26" max="26" width="2.5" style="1" customWidth="1"/>
    <col min="27" max="27" width="20.33203125" style="1" customWidth="1"/>
    <col min="28" max="28" width="11.5" style="1" customWidth="1"/>
    <col min="29" max="29" width="19.1640625" style="1" customWidth="1"/>
  </cols>
  <sheetData>
    <row r="1" spans="1:29" ht="11.45" customHeight="1" x14ac:dyDescent="0.2">
      <c r="AA1" s="22" t="s">
        <v>87</v>
      </c>
    </row>
    <row r="2" spans="1:29" ht="11.45" customHeight="1" x14ac:dyDescent="0.2">
      <c r="AA2" s="22" t="s">
        <v>88</v>
      </c>
    </row>
    <row r="3" spans="1:29" ht="11.45" customHeight="1" x14ac:dyDescent="0.2">
      <c r="AA3" s="22" t="s">
        <v>100</v>
      </c>
    </row>
    <row r="4" spans="1:29" ht="8.25" customHeight="1" x14ac:dyDescent="0.2">
      <c r="AA4" s="23"/>
    </row>
    <row r="5" spans="1:29" s="1" customFormat="1" ht="42.75" customHeight="1" x14ac:dyDescent="0.2">
      <c r="I5" s="56" t="s">
        <v>99</v>
      </c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spans="1:29" s="1" customFormat="1" ht="22.5" customHeight="1" thickBot="1" x14ac:dyDescent="0.25"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2"/>
      <c r="AC6" s="3" t="s">
        <v>0</v>
      </c>
    </row>
    <row r="7" spans="1:29" s="1" customFormat="1" ht="12.95" customHeight="1" x14ac:dyDescent="0.2"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4" t="s">
        <v>1</v>
      </c>
      <c r="AC7" s="5"/>
    </row>
    <row r="8" spans="1:29" s="1" customFormat="1" ht="12.75" customHeight="1" x14ac:dyDescent="0.2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AB8" s="4" t="s">
        <v>2</v>
      </c>
      <c r="AC8" s="7"/>
    </row>
    <row r="9" spans="1:29" s="1" customFormat="1" ht="12.95" customHeight="1" x14ac:dyDescent="0.2">
      <c r="A9" s="67" t="s">
        <v>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53" t="s">
        <v>96</v>
      </c>
      <c r="T9" s="53"/>
      <c r="U9" s="53"/>
      <c r="V9" s="53"/>
      <c r="W9" s="53"/>
      <c r="X9" s="53"/>
      <c r="Y9" s="53"/>
      <c r="Z9" s="53"/>
      <c r="AA9" s="53"/>
      <c r="AB9" s="4" t="s">
        <v>4</v>
      </c>
      <c r="AC9" s="7"/>
    </row>
    <row r="10" spans="1:29" s="1" customFormat="1" ht="26.1" customHeight="1" x14ac:dyDescent="0.2">
      <c r="A10" s="66" t="s">
        <v>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53" t="s">
        <v>6</v>
      </c>
      <c r="T10" s="53"/>
      <c r="U10" s="53"/>
      <c r="V10" s="53"/>
      <c r="W10" s="53"/>
      <c r="X10" s="53"/>
      <c r="Y10" s="53"/>
      <c r="Z10" s="53"/>
      <c r="AA10" s="53"/>
      <c r="AB10" s="8" t="s">
        <v>7</v>
      </c>
      <c r="AC10" s="7" t="s">
        <v>8</v>
      </c>
    </row>
    <row r="11" spans="1:29" s="1" customFormat="1" ht="12.95" customHeight="1" thickBot="1" x14ac:dyDescent="0.25">
      <c r="A11" s="6" t="s">
        <v>9</v>
      </c>
      <c r="AB11" s="4" t="s">
        <v>10</v>
      </c>
      <c r="AC11" s="9" t="s">
        <v>11</v>
      </c>
    </row>
    <row r="12" spans="1:29" s="1" customFormat="1" ht="4.5" customHeight="1" thickBot="1" x14ac:dyDescent="0.25"/>
    <row r="13" spans="1:29" s="1" customFormat="1" ht="12.95" customHeight="1" x14ac:dyDescent="0.2">
      <c r="A13" s="57" t="s">
        <v>12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61" t="s">
        <v>13</v>
      </c>
      <c r="X13" s="61"/>
      <c r="Y13" s="63" t="s">
        <v>14</v>
      </c>
      <c r="Z13" s="63"/>
      <c r="AA13" s="63"/>
      <c r="AB13" s="61" t="s">
        <v>15</v>
      </c>
      <c r="AC13" s="61"/>
    </row>
    <row r="14" spans="1:29" s="10" customFormat="1" ht="26.1" customHeight="1" thickBot="1" x14ac:dyDescent="0.25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62"/>
      <c r="X14" s="60"/>
      <c r="Y14" s="64" t="s">
        <v>16</v>
      </c>
      <c r="Z14" s="64"/>
      <c r="AA14" s="64"/>
      <c r="AB14" s="62"/>
      <c r="AC14" s="60"/>
    </row>
    <row r="15" spans="1:29" s="11" customFormat="1" ht="12.95" customHeight="1" x14ac:dyDescent="0.2">
      <c r="A15" s="48" t="s">
        <v>17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38" t="s">
        <v>18</v>
      </c>
      <c r="Z15" s="38"/>
      <c r="AA15" s="38"/>
      <c r="AB15" s="39">
        <f>SUM(AB16+AB24+AB26+AB34)</f>
        <v>16396911.48</v>
      </c>
      <c r="AC15" s="39"/>
    </row>
    <row r="16" spans="1:29" s="12" customFormat="1" ht="12.95" customHeight="1" outlineLevel="1" x14ac:dyDescent="0.2">
      <c r="A16" s="13"/>
      <c r="B16" s="40" t="s">
        <v>19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1" t="s">
        <v>20</v>
      </c>
      <c r="Z16" s="41"/>
      <c r="AA16" s="41"/>
      <c r="AB16" s="42">
        <f>SUM(AB17)</f>
        <v>4246834.9800000004</v>
      </c>
      <c r="AC16" s="42"/>
    </row>
    <row r="17" spans="1:30" s="11" customFormat="1" ht="12" customHeight="1" outlineLevel="2" x14ac:dyDescent="0.2">
      <c r="A17" s="14"/>
      <c r="C17" s="37" t="s">
        <v>21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8" t="s">
        <v>22</v>
      </c>
      <c r="Z17" s="38"/>
      <c r="AA17" s="38"/>
      <c r="AB17" s="39">
        <f>SUM(AB18:AC22)</f>
        <v>4246834.9800000004</v>
      </c>
      <c r="AC17" s="39"/>
    </row>
    <row r="18" spans="1:30" s="1" customFormat="1" ht="44.25" customHeight="1" outlineLevel="3" x14ac:dyDescent="0.2">
      <c r="A18" s="15"/>
      <c r="I18" s="30" t="s">
        <v>23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1" t="s">
        <v>8</v>
      </c>
      <c r="X18" s="31"/>
      <c r="Y18" s="35" t="s">
        <v>24</v>
      </c>
      <c r="Z18" s="35"/>
      <c r="AA18" s="35"/>
      <c r="AB18" s="54">
        <v>4090356</v>
      </c>
      <c r="AC18" s="55"/>
    </row>
    <row r="19" spans="1:30" s="1" customFormat="1" ht="67.5" customHeight="1" outlineLevel="3" x14ac:dyDescent="0.2">
      <c r="A19" s="15"/>
      <c r="I19" s="30" t="s">
        <v>25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1" t="s">
        <v>8</v>
      </c>
      <c r="X19" s="31"/>
      <c r="Y19" s="35" t="s">
        <v>26</v>
      </c>
      <c r="Z19" s="35"/>
      <c r="AA19" s="35"/>
      <c r="AB19" s="51">
        <v>13629</v>
      </c>
      <c r="AC19" s="52"/>
    </row>
    <row r="20" spans="1:30" s="1" customFormat="1" ht="24.75" customHeight="1" outlineLevel="3" x14ac:dyDescent="0.2">
      <c r="A20" s="15"/>
      <c r="I20" s="30" t="s">
        <v>27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1" t="s">
        <v>8</v>
      </c>
      <c r="X20" s="31"/>
      <c r="Y20" s="35" t="s">
        <v>28</v>
      </c>
      <c r="Z20" s="35"/>
      <c r="AA20" s="35"/>
      <c r="AB20" s="51">
        <v>142530</v>
      </c>
      <c r="AC20" s="52"/>
    </row>
    <row r="21" spans="1:30" s="1" customFormat="1" ht="58.5" hidden="1" customHeight="1" outlineLevel="3" x14ac:dyDescent="0.2">
      <c r="A21" s="15"/>
      <c r="I21" s="30" t="s">
        <v>29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1" t="s">
        <v>8</v>
      </c>
      <c r="X21" s="31"/>
      <c r="Y21" s="35" t="s">
        <v>30</v>
      </c>
      <c r="Z21" s="35"/>
      <c r="AA21" s="35"/>
      <c r="AB21" s="34">
        <v>0</v>
      </c>
      <c r="AC21" s="34"/>
    </row>
    <row r="22" spans="1:30" s="1" customFormat="1" ht="37.5" customHeight="1" outlineLevel="3" x14ac:dyDescent="0.2">
      <c r="A22" s="15"/>
      <c r="I22" s="30" t="s">
        <v>97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1" t="s">
        <v>8</v>
      </c>
      <c r="X22" s="31"/>
      <c r="Y22" s="32" t="s">
        <v>98</v>
      </c>
      <c r="Z22" s="33"/>
      <c r="AA22" s="33"/>
      <c r="AB22" s="34">
        <v>319.98</v>
      </c>
      <c r="AC22" s="34"/>
    </row>
    <row r="23" spans="1:30" s="12" customFormat="1" ht="12.95" customHeight="1" outlineLevel="1" x14ac:dyDescent="0.2">
      <c r="A23" s="13"/>
      <c r="B23" s="40" t="s">
        <v>31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1" t="s">
        <v>32</v>
      </c>
      <c r="Z23" s="41"/>
      <c r="AA23" s="41"/>
      <c r="AB23" s="42">
        <f>SUM(AB24)</f>
        <v>20019</v>
      </c>
      <c r="AC23" s="42"/>
    </row>
    <row r="24" spans="1:30" s="11" customFormat="1" ht="12" customHeight="1" outlineLevel="2" x14ac:dyDescent="0.2">
      <c r="A24" s="14"/>
      <c r="C24" s="37" t="s">
        <v>33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8" t="s">
        <v>34</v>
      </c>
      <c r="Z24" s="38"/>
      <c r="AA24" s="38"/>
      <c r="AB24" s="39">
        <f>SUM(AB25)</f>
        <v>20019</v>
      </c>
      <c r="AC24" s="39"/>
    </row>
    <row r="25" spans="1:30" s="1" customFormat="1" ht="11.1" customHeight="1" outlineLevel="3" x14ac:dyDescent="0.2">
      <c r="A25" s="15"/>
      <c r="I25" s="30" t="s">
        <v>33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1" t="s">
        <v>8</v>
      </c>
      <c r="X25" s="31"/>
      <c r="Y25" s="35" t="s">
        <v>35</v>
      </c>
      <c r="Z25" s="35"/>
      <c r="AA25" s="35"/>
      <c r="AB25" s="34">
        <v>20019</v>
      </c>
      <c r="AC25" s="34"/>
    </row>
    <row r="26" spans="1:30" s="12" customFormat="1" ht="12.95" customHeight="1" outlineLevel="1" x14ac:dyDescent="0.2">
      <c r="A26" s="13"/>
      <c r="B26" s="40" t="s">
        <v>36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1" t="s">
        <v>37</v>
      </c>
      <c r="Z26" s="41"/>
      <c r="AA26" s="41"/>
      <c r="AB26" s="42">
        <f>SUM(AB27+AB29)</f>
        <v>12092620</v>
      </c>
      <c r="AC26" s="42"/>
    </row>
    <row r="27" spans="1:30" s="11" customFormat="1" ht="12" customHeight="1" outlineLevel="2" x14ac:dyDescent="0.2">
      <c r="A27" s="14"/>
      <c r="C27" s="37" t="s">
        <v>38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8" t="s">
        <v>39</v>
      </c>
      <c r="Z27" s="38"/>
      <c r="AA27" s="38"/>
      <c r="AB27" s="39">
        <f>SUM(AB28)</f>
        <v>2082985</v>
      </c>
      <c r="AC27" s="39"/>
    </row>
    <row r="28" spans="1:30" s="1" customFormat="1" ht="22.5" customHeight="1" outlineLevel="3" x14ac:dyDescent="0.2">
      <c r="A28" s="15"/>
      <c r="I28" s="30" t="s">
        <v>40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1" t="s">
        <v>8</v>
      </c>
      <c r="X28" s="31"/>
      <c r="Y28" s="35" t="s">
        <v>41</v>
      </c>
      <c r="Z28" s="35"/>
      <c r="AA28" s="35"/>
      <c r="AB28" s="34">
        <v>2082985</v>
      </c>
      <c r="AC28" s="34"/>
    </row>
    <row r="29" spans="1:30" s="11" customFormat="1" ht="12" customHeight="1" outlineLevel="2" x14ac:dyDescent="0.2">
      <c r="A29" s="14"/>
      <c r="C29" s="37" t="s">
        <v>42</v>
      </c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8" t="s">
        <v>43</v>
      </c>
      <c r="Z29" s="38"/>
      <c r="AA29" s="38"/>
      <c r="AB29" s="39">
        <f>SUM(AB31+AB33)</f>
        <v>10009635</v>
      </c>
      <c r="AC29" s="39"/>
    </row>
    <row r="30" spans="1:30" s="12" customFormat="1" ht="12" customHeight="1" outlineLevel="3" x14ac:dyDescent="0.2">
      <c r="A30" s="13"/>
      <c r="C30" s="16"/>
      <c r="D30" s="40" t="s">
        <v>44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1" t="s">
        <v>45</v>
      </c>
      <c r="Z30" s="41"/>
      <c r="AA30" s="41"/>
      <c r="AB30" s="42">
        <v>6655199</v>
      </c>
      <c r="AC30" s="42"/>
    </row>
    <row r="31" spans="1:30" s="1" customFormat="1" ht="21.95" customHeight="1" outlineLevel="4" x14ac:dyDescent="0.2">
      <c r="A31" s="15"/>
      <c r="I31" s="30" t="s">
        <v>46</v>
      </c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1" t="s">
        <v>8</v>
      </c>
      <c r="X31" s="31"/>
      <c r="Y31" s="35" t="s">
        <v>47</v>
      </c>
      <c r="Z31" s="35"/>
      <c r="AA31" s="35"/>
      <c r="AB31" s="50">
        <v>7130432</v>
      </c>
      <c r="AC31" s="50"/>
    </row>
    <row r="32" spans="1:30" s="12" customFormat="1" ht="12" customHeight="1" outlineLevel="3" x14ac:dyDescent="0.2">
      <c r="A32" s="13"/>
      <c r="C32" s="16"/>
      <c r="D32" s="40" t="s">
        <v>48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1" t="s">
        <v>49</v>
      </c>
      <c r="Z32" s="41"/>
      <c r="AA32" s="41"/>
      <c r="AB32" s="45">
        <f>SUM(AB33)</f>
        <v>2879203</v>
      </c>
      <c r="AC32" s="45"/>
      <c r="AD32" s="24"/>
    </row>
    <row r="33" spans="1:30" s="1" customFormat="1" ht="21.95" customHeight="1" outlineLevel="4" x14ac:dyDescent="0.2">
      <c r="A33" s="15"/>
      <c r="I33" s="30" t="s">
        <v>50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1" t="s">
        <v>8</v>
      </c>
      <c r="X33" s="31"/>
      <c r="Y33" s="35" t="s">
        <v>51</v>
      </c>
      <c r="Z33" s="35"/>
      <c r="AA33" s="35"/>
      <c r="AB33" s="47">
        <v>2879203</v>
      </c>
      <c r="AC33" s="47"/>
      <c r="AD33" s="25"/>
    </row>
    <row r="34" spans="1:30" s="11" customFormat="1" ht="71.099999999999994" customHeight="1" outlineLevel="2" x14ac:dyDescent="0.2">
      <c r="A34" s="14"/>
      <c r="C34" s="37" t="s">
        <v>90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8" t="s">
        <v>91</v>
      </c>
      <c r="Z34" s="38"/>
      <c r="AA34" s="38"/>
      <c r="AB34" s="49">
        <f>SUM(AB35)</f>
        <v>37437.5</v>
      </c>
      <c r="AC34" s="49"/>
      <c r="AD34" s="26"/>
    </row>
    <row r="35" spans="1:30" s="12" customFormat="1" ht="36" customHeight="1" outlineLevel="3" x14ac:dyDescent="0.2">
      <c r="A35" s="13"/>
      <c r="C35" s="16"/>
      <c r="D35" s="40" t="s">
        <v>92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1" t="s">
        <v>93</v>
      </c>
      <c r="Z35" s="41"/>
      <c r="AA35" s="41"/>
      <c r="AB35" s="45">
        <f>SUM(AB36)</f>
        <v>37437.5</v>
      </c>
      <c r="AC35" s="45"/>
      <c r="AD35" s="27"/>
    </row>
    <row r="36" spans="1:30" s="1" customFormat="1" ht="44.1" customHeight="1" outlineLevel="4" x14ac:dyDescent="0.2">
      <c r="A36" s="15"/>
      <c r="I36" s="30" t="s">
        <v>94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1" t="s">
        <v>8</v>
      </c>
      <c r="X36" s="31"/>
      <c r="Y36" s="35" t="s">
        <v>95</v>
      </c>
      <c r="Z36" s="35"/>
      <c r="AA36" s="35"/>
      <c r="AB36" s="47">
        <v>37437.5</v>
      </c>
      <c r="AC36" s="47"/>
      <c r="AD36" s="28"/>
    </row>
    <row r="37" spans="1:30" s="11" customFormat="1" ht="12.95" customHeight="1" x14ac:dyDescent="0.2">
      <c r="A37" s="48" t="s">
        <v>52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38" t="s">
        <v>53</v>
      </c>
      <c r="Z37" s="38"/>
      <c r="AA37" s="38"/>
      <c r="AB37" s="49">
        <f>SUM(AB38)</f>
        <v>6348882.4000000004</v>
      </c>
      <c r="AC37" s="49"/>
      <c r="AD37" s="29"/>
    </row>
    <row r="38" spans="1:30" s="12" customFormat="1" ht="26.1" customHeight="1" outlineLevel="1" x14ac:dyDescent="0.2">
      <c r="A38" s="13"/>
      <c r="B38" s="40" t="s">
        <v>54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1" t="s">
        <v>55</v>
      </c>
      <c r="Z38" s="41"/>
      <c r="AA38" s="41"/>
      <c r="AB38" s="45">
        <f>SUM(AB39+AB42+AB45+AB48)</f>
        <v>6348882.4000000004</v>
      </c>
      <c r="AC38" s="45"/>
      <c r="AD38" s="24"/>
    </row>
    <row r="39" spans="1:30" s="11" customFormat="1" ht="12" customHeight="1" outlineLevel="2" x14ac:dyDescent="0.2">
      <c r="A39" s="14"/>
      <c r="C39" s="37" t="s">
        <v>56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8" t="s">
        <v>57</v>
      </c>
      <c r="Z39" s="38"/>
      <c r="AA39" s="38"/>
      <c r="AB39" s="46">
        <f>SUM(AB40)</f>
        <v>3732146</v>
      </c>
      <c r="AC39" s="46"/>
    </row>
    <row r="40" spans="1:30" s="12" customFormat="1" ht="24" customHeight="1" outlineLevel="3" x14ac:dyDescent="0.2">
      <c r="A40" s="13"/>
      <c r="C40" s="16"/>
      <c r="D40" s="40" t="s">
        <v>58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1" t="s">
        <v>59</v>
      </c>
      <c r="Z40" s="41"/>
      <c r="AA40" s="41"/>
      <c r="AB40" s="42">
        <f>SUM(AB41)</f>
        <v>3732146</v>
      </c>
      <c r="AC40" s="42"/>
    </row>
    <row r="41" spans="1:30" s="1" customFormat="1" ht="21.95" customHeight="1" outlineLevel="4" x14ac:dyDescent="0.2">
      <c r="A41" s="15"/>
      <c r="I41" s="30" t="s">
        <v>60</v>
      </c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1" t="s">
        <v>8</v>
      </c>
      <c r="X41" s="31"/>
      <c r="Y41" s="35" t="s">
        <v>61</v>
      </c>
      <c r="Z41" s="35"/>
      <c r="AA41" s="35"/>
      <c r="AB41" s="34">
        <v>3732146</v>
      </c>
      <c r="AC41" s="34"/>
    </row>
    <row r="42" spans="1:30" s="11" customFormat="1" ht="24" customHeight="1" outlineLevel="2" x14ac:dyDescent="0.2">
      <c r="A42" s="14"/>
      <c r="C42" s="37" t="s">
        <v>62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8" t="s">
        <v>63</v>
      </c>
      <c r="Z42" s="38"/>
      <c r="AA42" s="38"/>
      <c r="AB42" s="39">
        <f>SUM(AB43)</f>
        <v>1936300</v>
      </c>
      <c r="AC42" s="39"/>
    </row>
    <row r="43" spans="1:30" s="12" customFormat="1" ht="24" customHeight="1" outlineLevel="3" x14ac:dyDescent="0.2">
      <c r="A43" s="13"/>
      <c r="C43" s="16"/>
      <c r="D43" s="40" t="s">
        <v>64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1" t="s">
        <v>65</v>
      </c>
      <c r="Z43" s="41"/>
      <c r="AA43" s="41"/>
      <c r="AB43" s="42">
        <f>SUM(AB44)</f>
        <v>1936300</v>
      </c>
      <c r="AC43" s="42"/>
    </row>
    <row r="44" spans="1:30" s="1" customFormat="1" ht="21.95" customHeight="1" outlineLevel="4" x14ac:dyDescent="0.2">
      <c r="A44" s="15"/>
      <c r="I44" s="30" t="s">
        <v>66</v>
      </c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1" t="s">
        <v>8</v>
      </c>
      <c r="X44" s="31"/>
      <c r="Y44" s="35" t="s">
        <v>67</v>
      </c>
      <c r="Z44" s="35"/>
      <c r="AA44" s="35"/>
      <c r="AB44" s="34">
        <v>1936300</v>
      </c>
      <c r="AC44" s="34"/>
    </row>
    <row r="45" spans="1:30" s="11" customFormat="1" ht="12" customHeight="1" outlineLevel="2" x14ac:dyDescent="0.2">
      <c r="A45" s="14"/>
      <c r="C45" s="37" t="s">
        <v>68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8" t="s">
        <v>69</v>
      </c>
      <c r="Z45" s="38"/>
      <c r="AA45" s="38"/>
      <c r="AB45" s="39">
        <f>SUM(AB46)</f>
        <v>337735</v>
      </c>
      <c r="AC45" s="39"/>
    </row>
    <row r="46" spans="1:30" s="12" customFormat="1" ht="24" customHeight="1" outlineLevel="3" x14ac:dyDescent="0.2">
      <c r="A46" s="13"/>
      <c r="C46" s="16"/>
      <c r="D46" s="40" t="s">
        <v>70</v>
      </c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1" t="s">
        <v>71</v>
      </c>
      <c r="Z46" s="41"/>
      <c r="AA46" s="41"/>
      <c r="AB46" s="42">
        <f>SUM(AB47)</f>
        <v>337735</v>
      </c>
      <c r="AC46" s="42"/>
    </row>
    <row r="47" spans="1:30" s="1" customFormat="1" ht="24" customHeight="1" outlineLevel="4" x14ac:dyDescent="0.2">
      <c r="A47" s="15"/>
      <c r="I47" s="30" t="s">
        <v>72</v>
      </c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1" t="s">
        <v>8</v>
      </c>
      <c r="X47" s="31"/>
      <c r="Y47" s="35" t="s">
        <v>73</v>
      </c>
      <c r="Z47" s="35"/>
      <c r="AA47" s="35"/>
      <c r="AB47" s="34">
        <v>337735</v>
      </c>
      <c r="AC47" s="34"/>
    </row>
    <row r="48" spans="1:30" s="11" customFormat="1" ht="12" customHeight="1" outlineLevel="2" x14ac:dyDescent="0.2">
      <c r="A48" s="14"/>
      <c r="C48" s="37" t="s">
        <v>74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8" t="s">
        <v>75</v>
      </c>
      <c r="Z48" s="38"/>
      <c r="AA48" s="38"/>
      <c r="AB48" s="39">
        <f>SUM(AB49)</f>
        <v>342701.4</v>
      </c>
      <c r="AC48" s="39"/>
    </row>
    <row r="49" spans="1:29" s="12" customFormat="1" ht="36" customHeight="1" outlineLevel="3" x14ac:dyDescent="0.2">
      <c r="A49" s="13"/>
      <c r="C49" s="16"/>
      <c r="D49" s="40" t="s">
        <v>76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1" t="s">
        <v>77</v>
      </c>
      <c r="Z49" s="41"/>
      <c r="AA49" s="41"/>
      <c r="AB49" s="42">
        <f>SUM(AB50)</f>
        <v>342701.4</v>
      </c>
      <c r="AC49" s="42"/>
    </row>
    <row r="50" spans="1:29" s="1" customFormat="1" ht="44.1" customHeight="1" outlineLevel="4" thickBot="1" x14ac:dyDescent="0.25">
      <c r="A50" s="15"/>
      <c r="I50" s="30" t="s">
        <v>78</v>
      </c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1" t="s">
        <v>8</v>
      </c>
      <c r="X50" s="31"/>
      <c r="Y50" s="35" t="s">
        <v>79</v>
      </c>
      <c r="Z50" s="35"/>
      <c r="AA50" s="35"/>
      <c r="AB50" s="34">
        <v>342701.4</v>
      </c>
      <c r="AC50" s="34"/>
    </row>
    <row r="51" spans="1:29" s="11" customFormat="1" ht="12.95" customHeight="1" thickBo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8"/>
      <c r="Z51" s="18"/>
      <c r="AA51" s="18" t="s">
        <v>80</v>
      </c>
      <c r="AB51" s="36">
        <f>SUM(AB15+AB37)</f>
        <v>22745793.880000003</v>
      </c>
      <c r="AC51" s="36"/>
    </row>
    <row r="52" spans="1:29" ht="8.25" customHeight="1" x14ac:dyDescent="0.2"/>
    <row r="53" spans="1:29" s="19" customFormat="1" ht="11.1" customHeight="1" x14ac:dyDescent="0.2">
      <c r="A53" s="43" t="s">
        <v>81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R53" s="20"/>
      <c r="S53" s="20"/>
      <c r="T53" s="20"/>
      <c r="U53" s="20"/>
      <c r="X53" s="44" t="s">
        <v>82</v>
      </c>
      <c r="Y53" s="44"/>
      <c r="Z53" s="44"/>
      <c r="AA53" s="44"/>
      <c r="AB53" s="44"/>
    </row>
    <row r="54" spans="1:29" s="19" customFormat="1" ht="11.1" customHeight="1" x14ac:dyDescent="0.2">
      <c r="R54" s="21" t="s">
        <v>83</v>
      </c>
      <c r="S54" s="21"/>
      <c r="T54" s="21"/>
      <c r="U54" s="21"/>
      <c r="X54" s="21" t="s">
        <v>84</v>
      </c>
      <c r="Y54" s="21"/>
      <c r="Z54" s="21"/>
      <c r="AA54" s="21"/>
      <c r="AB54" s="21"/>
    </row>
    <row r="55" spans="1:29" s="19" customFormat="1" ht="11.1" customHeight="1" x14ac:dyDescent="0.2">
      <c r="A55" s="43" t="s">
        <v>85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P55" s="44" t="s">
        <v>85</v>
      </c>
      <c r="Q55" s="44"/>
      <c r="R55" s="44"/>
      <c r="S55" s="44"/>
      <c r="U55" s="20"/>
      <c r="V55" s="20"/>
      <c r="W55" s="20"/>
      <c r="X55" s="20"/>
      <c r="Y55" s="20"/>
      <c r="AA55" s="44" t="s">
        <v>89</v>
      </c>
      <c r="AB55" s="44"/>
    </row>
    <row r="56" spans="1:29" s="19" customFormat="1" ht="11.1" customHeight="1" x14ac:dyDescent="0.2">
      <c r="P56" s="21" t="s">
        <v>86</v>
      </c>
      <c r="Q56" s="21"/>
      <c r="R56" s="21"/>
      <c r="S56" s="21"/>
      <c r="U56" s="21" t="s">
        <v>83</v>
      </c>
      <c r="V56" s="21"/>
      <c r="W56" s="21"/>
      <c r="X56" s="21"/>
      <c r="Y56" s="21"/>
      <c r="AA56" s="21" t="s">
        <v>84</v>
      </c>
      <c r="AB56" s="21"/>
    </row>
    <row r="57" spans="1:29" ht="11.1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</sheetData>
  <mergeCells count="140">
    <mergeCell ref="I5:AA6"/>
    <mergeCell ref="C34:X34"/>
    <mergeCell ref="Y34:AA34"/>
    <mergeCell ref="AB34:AC34"/>
    <mergeCell ref="D35:X35"/>
    <mergeCell ref="Y35:AA35"/>
    <mergeCell ref="AB35:AC35"/>
    <mergeCell ref="I36:V36"/>
    <mergeCell ref="W36:X36"/>
    <mergeCell ref="Y36:AA36"/>
    <mergeCell ref="AB36:AC36"/>
    <mergeCell ref="A13:V14"/>
    <mergeCell ref="W13:X14"/>
    <mergeCell ref="Y13:AA13"/>
    <mergeCell ref="AB13:AC14"/>
    <mergeCell ref="Y14:AA14"/>
    <mergeCell ref="A15:X15"/>
    <mergeCell ref="Y15:AA15"/>
    <mergeCell ref="AB15:AC15"/>
    <mergeCell ref="M7:AA7"/>
    <mergeCell ref="A8:R8"/>
    <mergeCell ref="A9:R9"/>
    <mergeCell ref="S9:AA9"/>
    <mergeCell ref="A10:R10"/>
    <mergeCell ref="S10:AA10"/>
    <mergeCell ref="B16:X16"/>
    <mergeCell ref="Y16:AA16"/>
    <mergeCell ref="AB16:AC16"/>
    <mergeCell ref="C17:X17"/>
    <mergeCell ref="Y17:AA17"/>
    <mergeCell ref="AB17:AC17"/>
    <mergeCell ref="I18:V18"/>
    <mergeCell ref="W18:X18"/>
    <mergeCell ref="Y18:AA18"/>
    <mergeCell ref="AB18:AC18"/>
    <mergeCell ref="I19:V19"/>
    <mergeCell ref="W19:X19"/>
    <mergeCell ref="Y19:AA19"/>
    <mergeCell ref="AB19:AC19"/>
    <mergeCell ref="I20:V20"/>
    <mergeCell ref="W20:X20"/>
    <mergeCell ref="Y20:AA20"/>
    <mergeCell ref="AB20:AC20"/>
    <mergeCell ref="I21:V21"/>
    <mergeCell ref="W21:X21"/>
    <mergeCell ref="Y21:AA21"/>
    <mergeCell ref="AB21:AC21"/>
    <mergeCell ref="B23:X23"/>
    <mergeCell ref="Y23:AA23"/>
    <mergeCell ref="AB23:AC23"/>
    <mergeCell ref="C24:X24"/>
    <mergeCell ref="Y24:AA24"/>
    <mergeCell ref="AB24:AC24"/>
    <mergeCell ref="I25:V25"/>
    <mergeCell ref="W25:X25"/>
    <mergeCell ref="Y25:AA25"/>
    <mergeCell ref="AB25:AC25"/>
    <mergeCell ref="B26:X26"/>
    <mergeCell ref="Y26:AA26"/>
    <mergeCell ref="AB26:AC26"/>
    <mergeCell ref="C27:X27"/>
    <mergeCell ref="Y27:AA27"/>
    <mergeCell ref="AB27:AC27"/>
    <mergeCell ref="I28:V28"/>
    <mergeCell ref="W28:X28"/>
    <mergeCell ref="Y28:AA28"/>
    <mergeCell ref="AB28:AC28"/>
    <mergeCell ref="C29:X29"/>
    <mergeCell ref="Y29:AA29"/>
    <mergeCell ref="AB29:AC29"/>
    <mergeCell ref="D30:X30"/>
    <mergeCell ref="Y30:AA30"/>
    <mergeCell ref="AB30:AC30"/>
    <mergeCell ref="I31:V31"/>
    <mergeCell ref="W31:X31"/>
    <mergeCell ref="Y31:AA31"/>
    <mergeCell ref="AB31:AC31"/>
    <mergeCell ref="D32:X32"/>
    <mergeCell ref="Y32:AA32"/>
    <mergeCell ref="AB32:AC32"/>
    <mergeCell ref="I33:V33"/>
    <mergeCell ref="W33:X33"/>
    <mergeCell ref="Y33:AA33"/>
    <mergeCell ref="AB33:AC33"/>
    <mergeCell ref="A37:X37"/>
    <mergeCell ref="Y37:AA37"/>
    <mergeCell ref="AB37:AC37"/>
    <mergeCell ref="Y42:AA42"/>
    <mergeCell ref="AB42:AC42"/>
    <mergeCell ref="D43:X43"/>
    <mergeCell ref="Y43:AA43"/>
    <mergeCell ref="AB43:AC43"/>
    <mergeCell ref="B38:X38"/>
    <mergeCell ref="Y38:AA38"/>
    <mergeCell ref="AB38:AC38"/>
    <mergeCell ref="C39:X39"/>
    <mergeCell ref="Y39:AA39"/>
    <mergeCell ref="AB39:AC39"/>
    <mergeCell ref="D40:X40"/>
    <mergeCell ref="Y40:AA40"/>
    <mergeCell ref="AB40:AC40"/>
    <mergeCell ref="A53:P53"/>
    <mergeCell ref="X53:AB53"/>
    <mergeCell ref="A55:N55"/>
    <mergeCell ref="P55:S55"/>
    <mergeCell ref="AA55:AB55"/>
    <mergeCell ref="I47:V47"/>
    <mergeCell ref="W47:X47"/>
    <mergeCell ref="Y47:AA47"/>
    <mergeCell ref="AB47:AC47"/>
    <mergeCell ref="C48:X48"/>
    <mergeCell ref="Y48:AA48"/>
    <mergeCell ref="AB48:AC48"/>
    <mergeCell ref="D49:X49"/>
    <mergeCell ref="Y49:AA49"/>
    <mergeCell ref="AB49:AC49"/>
    <mergeCell ref="I22:V22"/>
    <mergeCell ref="W22:X22"/>
    <mergeCell ref="Y22:AA22"/>
    <mergeCell ref="AB22:AC22"/>
    <mergeCell ref="I50:V50"/>
    <mergeCell ref="W50:X50"/>
    <mergeCell ref="Y50:AA50"/>
    <mergeCell ref="AB50:AC50"/>
    <mergeCell ref="AB51:AC51"/>
    <mergeCell ref="I44:V44"/>
    <mergeCell ref="W44:X44"/>
    <mergeCell ref="Y44:AA44"/>
    <mergeCell ref="AB44:AC44"/>
    <mergeCell ref="C45:X45"/>
    <mergeCell ref="Y45:AA45"/>
    <mergeCell ref="AB45:AC45"/>
    <mergeCell ref="D46:X46"/>
    <mergeCell ref="Y46:AA46"/>
    <mergeCell ref="AB46:AC46"/>
    <mergeCell ref="I41:V41"/>
    <mergeCell ref="W41:X41"/>
    <mergeCell ref="Y41:AA41"/>
    <mergeCell ref="AB41:AC41"/>
    <mergeCell ref="C42:X42"/>
  </mergeCells>
  <pageMargins left="1.1811023622047245" right="0.78740157480314965" top="0.78740157480314965" bottom="0.78740157480314965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Шахова</cp:lastModifiedBy>
  <cp:lastPrinted>2024-10-23T05:31:16Z</cp:lastPrinted>
  <dcterms:modified xsi:type="dcterms:W3CDTF">2024-10-23T05:31:19Z</dcterms:modified>
</cp:coreProperties>
</file>