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1\д\Шахова\БЮДЖЕТ\ПЛАНИРОВАНИЕ 2025 год\документы и материалы к проекту бюджета на 2025-2027\"/>
    </mc:Choice>
  </mc:AlternateContent>
  <xr:revisionPtr revIDLastSave="0" documentId="13_ncr:1_{4DDD2604-4554-4F0D-9040-14A736D75350}" xr6:coauthVersionLast="47" xr6:coauthVersionMax="47" xr10:uidLastSave="{00000000-0000-0000-0000-000000000000}"/>
  <bookViews>
    <workbookView xWindow="-120" yWindow="-120" windowWidth="29040" windowHeight="15840" tabRatio="0" xr2:uid="{00000000-000D-0000-FFFF-FFFF00000000}"/>
  </bookViews>
  <sheets>
    <sheet name="TDSheet" sheetId="1" r:id="rId1"/>
  </sheets>
  <definedNames>
    <definedName name="_xlnm.Print_Titles" localSheetId="0">TDSheet!$10:$11</definedName>
  </definedNames>
  <calcPr calcId="181029"/>
</workbook>
</file>

<file path=xl/calcChain.xml><?xml version="1.0" encoding="utf-8"?>
<calcChain xmlns="http://schemas.openxmlformats.org/spreadsheetml/2006/main">
  <c r="L39" i="1" l="1"/>
  <c r="L33" i="1"/>
  <c r="L30" i="1"/>
  <c r="L27" i="1"/>
  <c r="L22" i="1"/>
  <c r="L24" i="1"/>
  <c r="L16" i="1"/>
</calcChain>
</file>

<file path=xl/sharedStrings.xml><?xml version="1.0" encoding="utf-8"?>
<sst xmlns="http://schemas.openxmlformats.org/spreadsheetml/2006/main" count="74" uniqueCount="72">
  <si>
    <t>Дата</t>
  </si>
  <si>
    <t>Наименование бюджета</t>
  </si>
  <si>
    <t>Бюджет Щетинского сельсовета Курского района Курск</t>
  </si>
  <si>
    <t>по ОКПО</t>
  </si>
  <si>
    <t>Распорядитель, получатель</t>
  </si>
  <si>
    <t>Администрация Щетинского сельсовета Курского района Курской области</t>
  </si>
  <si>
    <t>по ППП</t>
  </si>
  <si>
    <t>001</t>
  </si>
  <si>
    <t>Единица измерения: рубли</t>
  </si>
  <si>
    <t>по ОКЕИ</t>
  </si>
  <si>
    <t>383</t>
  </si>
  <si>
    <t>Классификатор расходов</t>
  </si>
  <si>
    <t>Сумма на год</t>
  </si>
  <si>
    <t>Наименование показателя</t>
  </si>
  <si>
    <t>КОД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</si>
  <si>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</si>
  <si>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</si>
  <si>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</si>
  <si>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</si>
  <si>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</si>
  <si>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</si>
  <si>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</si>
  <si>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</si>
  <si>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</si>
  <si>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</si>
  <si>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</si>
  <si>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</si>
  <si>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</si>
  <si>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</si>
  <si>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</si>
  <si>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</si>
  <si>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</si>
  <si>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</si>
  <si>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</si>
  <si>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</si>
  <si>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</si>
  <si>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</si>
  <si>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</si>
  <si>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</si>
  <si>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</si>
  <si>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</si>
  <si>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</si>
  <si>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</si>
  <si>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</si>
  <si>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</si>
  <si>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</si>
  <si>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</si>
  <si>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</si>
  <si>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</si>
  <si>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</si>
  <si>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</si>
  <si>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</si>
  <si>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</si>
  <si>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</si>
  <si>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</si>
  <si>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Массовый спорт</t>
  </si>
  <si>
    <t>1102</t>
  </si>
  <si>
    <t>Итого расходов:</t>
  </si>
  <si>
    <t>Глава сельсовета(Руководитель)</t>
  </si>
  <si>
    <t>Стребков Сергей Витальевич</t>
  </si>
  <si>
    <t>(подпись)</t>
  </si>
  <si>
    <t>(расшифровка подписи)</t>
  </si>
  <si>
    <t>Главный бухгалтер</t>
  </si>
  <si>
    <t>Дромашко Ольга Валерьевна</t>
  </si>
  <si>
    <t>Приложение № 2 к распоряжению Администрации</t>
  </si>
  <si>
    <t>Щетинского сельсовета Курского района</t>
  </si>
  <si>
    <t>КУЛЬТУРА, КИНЕМАТОГРАФИЯ</t>
  </si>
  <si>
    <t>0800</t>
  </si>
  <si>
    <t>0804</t>
  </si>
  <si>
    <t>Другие вопросы в области культуры, кинематографии</t>
  </si>
  <si>
    <t>Оценка ожидаемого исполнения бюджета Щетинского сельсовета Курского района по расходам 
(функциональный разрез)
на 2024 год</t>
  </si>
  <si>
    <t>от "23" октября 2024 года № 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</si>
</sst>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=280317]&quot;280 317.00&quot;;General"/>
  </numFmts>
  <fonts count="7" x14ac:knownFonts="1">
    <font>
      <sz val="8"/>
      <name val="Arial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6" xfId="0" applyBorder="1" applyAlignment="1">
      <alignment horizontal="right"/>
    </xf>
    <xf numFmtId="0" fontId="2" fillId="0" borderId="0" xfId="0" applyFont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16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3" fillId="0" borderId="18" xfId="0" applyFont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0" fontId="1" fillId="0" borderId="19" xfId="0" applyFont="1" applyBorder="1" applyAlignment="1">
      <alignment horizontal="left"/>
    </xf>
    <xf numFmtId="0" fontId="1" fillId="0" borderId="19" xfId="0" applyFont="1" applyBorder="1" applyAlignment="1">
      <alignment horizontal="right"/>
    </xf>
    <xf numFmtId="0" fontId="4" fillId="0" borderId="0" xfId="0" applyFont="1" applyAlignment="1">
      <alignment horizontal="left"/>
    </xf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Continuous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49" fontId="1" fillId="0" borderId="16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left" wrapText="1"/>
    </xf>
    <xf numFmtId="4" fontId="1" fillId="0" borderId="17" xfId="0" applyNumberFormat="1" applyFont="1" applyBorder="1" applyAlignment="1">
      <alignment horizontal="right"/>
    </xf>
    <xf numFmtId="0" fontId="3" fillId="0" borderId="1" xfId="0" applyFont="1" applyBorder="1" applyAlignment="1">
      <alignment horizontal="left" wrapText="1"/>
    </xf>
    <xf numFmtId="4" fontId="3" fillId="0" borderId="17" xfId="0" applyNumberFormat="1" applyFont="1" applyBorder="1" applyAlignment="1">
      <alignment horizontal="right"/>
    </xf>
    <xf numFmtId="4" fontId="1" fillId="0" borderId="7" xfId="0" applyNumberFormat="1" applyFont="1" applyBorder="1" applyAlignment="1">
      <alignment horizontal="right"/>
    </xf>
    <xf numFmtId="0" fontId="4" fillId="0" borderId="0" xfId="0" applyFont="1" applyAlignment="1">
      <alignment horizontal="left" wrapText="1"/>
    </xf>
    <xf numFmtId="0" fontId="4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Q45"/>
  <sheetViews>
    <sheetView tabSelected="1" workbookViewId="0">
      <selection activeCell="C5" sqref="C5:K8"/>
    </sheetView>
  </sheetViews>
  <sheetFormatPr defaultColWidth="10.5" defaultRowHeight="11.45" customHeight="1" outlineLevelRow="1" x14ac:dyDescent="0.2"/>
  <cols>
    <col min="1" max="2" width="0.5" style="1" customWidth="1"/>
    <col min="3" max="3" width="5.83203125" style="1" customWidth="1"/>
    <col min="4" max="4" width="3.83203125" style="1" customWidth="1"/>
    <col min="5" max="5" width="2.1640625" style="1" customWidth="1"/>
    <col min="6" max="6" width="15.5" style="1" customWidth="1"/>
    <col min="7" max="7" width="1.1640625" style="1" customWidth="1"/>
    <col min="8" max="8" width="35.33203125" style="1" customWidth="1"/>
    <col min="9" max="9" width="10.5" style="1" customWidth="1"/>
    <col min="10" max="10" width="6.83203125" style="1" customWidth="1"/>
    <col min="11" max="11" width="20.1640625" style="1" customWidth="1"/>
    <col min="12" max="12" width="8.5" style="1" customWidth="1"/>
    <col min="13" max="13" width="13.1640625" style="1" customWidth="1"/>
    <col min="14" max="14" width="0.5" style="1" customWidth="1"/>
  </cols>
  <sheetData>
    <row r="1" spans="1:17" ht="11.45" customHeight="1" x14ac:dyDescent="0.2">
      <c r="J1" s="1" t="s">
        <v>64</v>
      </c>
    </row>
    <row r="2" spans="1:17" ht="11.45" customHeight="1" x14ac:dyDescent="0.2">
      <c r="J2" s="22" t="s">
        <v>65</v>
      </c>
    </row>
    <row r="3" spans="1:17" ht="11.45" customHeight="1" x14ac:dyDescent="0.2">
      <c r="J3" s="11" t="s">
        <v>71</v>
      </c>
    </row>
    <row r="5" spans="1:17" ht="20.25" customHeight="1" x14ac:dyDescent="0.2">
      <c r="C5" s="26" t="s">
        <v>70</v>
      </c>
      <c r="D5" s="27"/>
      <c r="E5" s="27"/>
      <c r="F5" s="27"/>
      <c r="G5" s="27"/>
      <c r="H5" s="27"/>
      <c r="I5" s="27"/>
      <c r="J5" s="27"/>
      <c r="K5" s="27"/>
      <c r="L5" s="20"/>
      <c r="M5" s="20"/>
      <c r="N5" s="20"/>
      <c r="O5" s="20"/>
      <c r="P5" s="20"/>
      <c r="Q5" s="20"/>
    </row>
    <row r="6" spans="1:17" ht="12.95" customHeight="1" x14ac:dyDescent="0.2">
      <c r="C6" s="27"/>
      <c r="D6" s="27"/>
      <c r="E6" s="27"/>
      <c r="F6" s="27"/>
      <c r="G6" s="27"/>
      <c r="H6" s="27"/>
      <c r="I6" s="27"/>
      <c r="J6" s="27"/>
      <c r="K6" s="27"/>
      <c r="L6" s="21"/>
      <c r="M6" s="21"/>
      <c r="N6" s="21"/>
      <c r="O6" s="21"/>
      <c r="P6" s="21"/>
      <c r="Q6" s="21"/>
    </row>
    <row r="7" spans="1:17" ht="0.75" customHeight="1" x14ac:dyDescent="0.2">
      <c r="C7" s="27"/>
      <c r="D7" s="27"/>
      <c r="E7" s="27"/>
      <c r="F7" s="27"/>
      <c r="G7" s="27"/>
      <c r="H7" s="27"/>
      <c r="I7" s="27"/>
      <c r="J7" s="27"/>
      <c r="K7" s="27"/>
      <c r="L7" s="21"/>
      <c r="M7" s="21"/>
      <c r="N7" s="21"/>
      <c r="O7" s="21"/>
      <c r="P7" s="21"/>
      <c r="Q7" s="21"/>
    </row>
    <row r="8" spans="1:17" ht="18" customHeight="1" x14ac:dyDescent="0.2">
      <c r="C8" s="27"/>
      <c r="D8" s="27"/>
      <c r="E8" s="27"/>
      <c r="F8" s="27"/>
      <c r="G8" s="27"/>
      <c r="H8" s="27"/>
      <c r="I8" s="27"/>
      <c r="J8" s="27"/>
      <c r="K8" s="27"/>
      <c r="L8" s="21"/>
      <c r="M8" s="21"/>
      <c r="N8" s="21"/>
      <c r="O8" s="21"/>
      <c r="P8" s="21"/>
      <c r="Q8" s="21"/>
    </row>
    <row r="9" spans="1:17" ht="12.95" customHeight="1" x14ac:dyDescent="0.2">
      <c r="C9" s="28"/>
      <c r="D9" s="28"/>
      <c r="E9" s="28"/>
      <c r="F9" s="28"/>
      <c r="G9" s="28"/>
      <c r="H9" s="28"/>
      <c r="I9" s="28"/>
      <c r="J9" s="28"/>
      <c r="K9" s="28"/>
      <c r="L9" s="2" t="s">
        <v>0</v>
      </c>
      <c r="M9" s="29"/>
      <c r="N9" s="29"/>
    </row>
    <row r="10" spans="1:17" ht="12.95" customHeight="1" x14ac:dyDescent="0.2">
      <c r="A10" s="30" t="s">
        <v>1</v>
      </c>
      <c r="B10" s="30"/>
      <c r="C10" s="30"/>
      <c r="D10" s="30"/>
      <c r="E10" s="30"/>
      <c r="F10" s="30"/>
      <c r="G10" s="30"/>
      <c r="H10" s="31" t="s">
        <v>2</v>
      </c>
      <c r="I10" s="31"/>
      <c r="J10" s="31"/>
      <c r="K10" s="31"/>
      <c r="L10" s="2" t="s">
        <v>3</v>
      </c>
      <c r="M10" s="4"/>
      <c r="N10" s="5"/>
    </row>
    <row r="11" spans="1:17" ht="26.1" customHeight="1" x14ac:dyDescent="0.2">
      <c r="A11" s="32" t="s">
        <v>4</v>
      </c>
      <c r="B11" s="32"/>
      <c r="C11" s="32"/>
      <c r="D11" s="32"/>
      <c r="E11" s="32"/>
      <c r="F11" s="32"/>
      <c r="G11" s="32"/>
      <c r="H11" s="31" t="s">
        <v>5</v>
      </c>
      <c r="I11" s="31"/>
      <c r="J11" s="31"/>
      <c r="K11" s="31"/>
      <c r="L11" s="6" t="s">
        <v>6</v>
      </c>
      <c r="M11" s="29" t="s">
        <v>7</v>
      </c>
      <c r="N11" s="29"/>
    </row>
    <row r="12" spans="1:17" ht="12.95" customHeight="1" x14ac:dyDescent="0.2">
      <c r="A12" s="3" t="s">
        <v>8</v>
      </c>
      <c r="L12" s="2" t="s">
        <v>9</v>
      </c>
      <c r="M12" s="33" t="s">
        <v>10</v>
      </c>
      <c r="N12" s="33"/>
    </row>
    <row r="13" spans="1:17" ht="11.1" customHeight="1" x14ac:dyDescent="0.2"/>
    <row r="14" spans="1:17" ht="12.95" customHeight="1" x14ac:dyDescent="0.2">
      <c r="A14" s="34" t="s">
        <v>11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5" t="s">
        <v>12</v>
      </c>
      <c r="M14" s="35"/>
      <c r="N14" s="35"/>
    </row>
    <row r="15" spans="1:17" s="7" customFormat="1" ht="39" customHeight="1" x14ac:dyDescent="0.2">
      <c r="A15" s="39" t="s">
        <v>13</v>
      </c>
      <c r="B15" s="39"/>
      <c r="C15" s="39"/>
      <c r="D15" s="39"/>
      <c r="E15" s="39"/>
      <c r="F15" s="39"/>
      <c r="G15" s="39"/>
      <c r="H15" s="39"/>
      <c r="I15" s="39"/>
      <c r="J15" s="39"/>
      <c r="K15" s="8" t="s">
        <v>14</v>
      </c>
      <c r="L15" s="36"/>
      <c r="M15" s="37"/>
      <c r="N15" s="38"/>
    </row>
    <row r="16" spans="1:17" s="9" customFormat="1" ht="12" customHeight="1" x14ac:dyDescent="0.2">
      <c r="A16" s="40" t="s">
        <v>15</v>
      </c>
      <c r="B16" s="40"/>
      <c r="C16" s="40"/>
      <c r="D16" s="40"/>
      <c r="E16" s="40"/>
      <c r="F16" s="40"/>
      <c r="G16" s="40"/>
      <c r="H16" s="40"/>
      <c r="I16" s="40"/>
      <c r="J16" s="40"/>
      <c r="K16" s="10" t="s">
        <v>16</v>
      </c>
      <c r="L16" s="41">
        <f>SUM(L17:N21)</f>
        <v>18977109.27</v>
      </c>
      <c r="M16" s="41"/>
      <c r="N16" s="41"/>
    </row>
    <row r="17" spans="1:14" s="11" customFormat="1" ht="21.95" customHeight="1" outlineLevel="1" x14ac:dyDescent="0.2">
      <c r="A17" s="12"/>
      <c r="B17" s="42" t="s">
        <v>17</v>
      </c>
      <c r="C17" s="42"/>
      <c r="D17" s="42"/>
      <c r="E17" s="42"/>
      <c r="F17" s="42"/>
      <c r="G17" s="42"/>
      <c r="H17" s="42"/>
      <c r="I17" s="42"/>
      <c r="J17" s="42"/>
      <c r="K17" s="13" t="s">
        <v>18</v>
      </c>
      <c r="L17" s="43">
        <v>940397</v>
      </c>
      <c r="M17" s="43"/>
      <c r="N17" s="43"/>
    </row>
    <row r="18" spans="1:14" s="11" customFormat="1" ht="21.95" customHeight="1" outlineLevel="1" x14ac:dyDescent="0.2">
      <c r="A18" s="12"/>
      <c r="B18" s="42" t="s">
        <v>19</v>
      </c>
      <c r="C18" s="42"/>
      <c r="D18" s="42"/>
      <c r="E18" s="42"/>
      <c r="F18" s="42"/>
      <c r="G18" s="42"/>
      <c r="H18" s="42"/>
      <c r="I18" s="42"/>
      <c r="J18" s="42"/>
      <c r="K18" s="13" t="s">
        <v>20</v>
      </c>
      <c r="L18" s="43">
        <v>65392</v>
      </c>
      <c r="M18" s="43"/>
      <c r="N18" s="43"/>
    </row>
    <row r="19" spans="1:14" s="11" customFormat="1" ht="21.95" customHeight="1" outlineLevel="1" x14ac:dyDescent="0.2">
      <c r="A19" s="12"/>
      <c r="B19" s="42" t="s">
        <v>21</v>
      </c>
      <c r="C19" s="42"/>
      <c r="D19" s="42"/>
      <c r="E19" s="42"/>
      <c r="F19" s="42"/>
      <c r="G19" s="42"/>
      <c r="H19" s="42"/>
      <c r="I19" s="42"/>
      <c r="J19" s="42"/>
      <c r="K19" s="13" t="s">
        <v>22</v>
      </c>
      <c r="L19" s="43">
        <v>2798622</v>
      </c>
      <c r="M19" s="43"/>
      <c r="N19" s="43"/>
    </row>
    <row r="20" spans="1:14" s="11" customFormat="1" ht="11.1" customHeight="1" outlineLevel="1" x14ac:dyDescent="0.2">
      <c r="A20" s="12"/>
      <c r="B20" s="42" t="s">
        <v>23</v>
      </c>
      <c r="C20" s="42"/>
      <c r="D20" s="42"/>
      <c r="E20" s="42"/>
      <c r="F20" s="42"/>
      <c r="G20" s="42"/>
      <c r="H20" s="42"/>
      <c r="I20" s="42"/>
      <c r="J20" s="42"/>
      <c r="K20" s="13" t="s">
        <v>24</v>
      </c>
      <c r="L20" s="43">
        <v>100000</v>
      </c>
      <c r="M20" s="43"/>
      <c r="N20" s="43"/>
    </row>
    <row r="21" spans="1:14" s="11" customFormat="1" ht="11.1" customHeight="1" outlineLevel="1" x14ac:dyDescent="0.2">
      <c r="A21" s="12"/>
      <c r="B21" s="42" t="s">
        <v>25</v>
      </c>
      <c r="C21" s="42"/>
      <c r="D21" s="42"/>
      <c r="E21" s="42"/>
      <c r="F21" s="42"/>
      <c r="G21" s="42"/>
      <c r="H21" s="42"/>
      <c r="I21" s="42"/>
      <c r="J21" s="42"/>
      <c r="K21" s="13" t="s">
        <v>26</v>
      </c>
      <c r="L21" s="43">
        <v>15072698.27</v>
      </c>
      <c r="M21" s="43"/>
      <c r="N21" s="43"/>
    </row>
    <row r="22" spans="1:14" s="9" customFormat="1" ht="12" customHeight="1" x14ac:dyDescent="0.2">
      <c r="A22" s="40" t="s">
        <v>27</v>
      </c>
      <c r="B22" s="40"/>
      <c r="C22" s="40"/>
      <c r="D22" s="40"/>
      <c r="E22" s="40"/>
      <c r="F22" s="40"/>
      <c r="G22" s="40"/>
      <c r="H22" s="40"/>
      <c r="I22" s="40"/>
      <c r="J22" s="40"/>
      <c r="K22" s="10" t="s">
        <v>28</v>
      </c>
      <c r="L22" s="41">
        <f>SUM(L23)</f>
        <v>337735</v>
      </c>
      <c r="M22" s="41"/>
      <c r="N22" s="41"/>
    </row>
    <row r="23" spans="1:14" s="11" customFormat="1" ht="11.1" customHeight="1" outlineLevel="1" x14ac:dyDescent="0.2">
      <c r="A23" s="12"/>
      <c r="B23" s="42" t="s">
        <v>29</v>
      </c>
      <c r="C23" s="42"/>
      <c r="D23" s="42"/>
      <c r="E23" s="42"/>
      <c r="F23" s="42"/>
      <c r="G23" s="42"/>
      <c r="H23" s="42"/>
      <c r="I23" s="42"/>
      <c r="J23" s="42"/>
      <c r="K23" s="13" t="s">
        <v>30</v>
      </c>
      <c r="L23" s="43">
        <v>337735</v>
      </c>
      <c r="M23" s="43"/>
      <c r="N23" s="43"/>
    </row>
    <row r="24" spans="1:14" s="9" customFormat="1" ht="12" customHeight="1" x14ac:dyDescent="0.2">
      <c r="A24" s="40" t="s">
        <v>31</v>
      </c>
      <c r="B24" s="40"/>
      <c r="C24" s="40"/>
      <c r="D24" s="40"/>
      <c r="E24" s="40"/>
      <c r="F24" s="40"/>
      <c r="G24" s="40"/>
      <c r="H24" s="40"/>
      <c r="I24" s="40"/>
      <c r="J24" s="40"/>
      <c r="K24" s="10" t="s">
        <v>32</v>
      </c>
      <c r="L24" s="41">
        <f>SUM(L25:N26)</f>
        <v>1085500</v>
      </c>
      <c r="M24" s="41"/>
      <c r="N24" s="41"/>
    </row>
    <row r="25" spans="1:14" s="11" customFormat="1" ht="21.95" customHeight="1" outlineLevel="1" x14ac:dyDescent="0.2">
      <c r="A25" s="12"/>
      <c r="B25" s="42" t="s">
        <v>33</v>
      </c>
      <c r="C25" s="42"/>
      <c r="D25" s="42"/>
      <c r="E25" s="42"/>
      <c r="F25" s="42"/>
      <c r="G25" s="42"/>
      <c r="H25" s="42"/>
      <c r="I25" s="42"/>
      <c r="J25" s="42"/>
      <c r="K25" s="13" t="s">
        <v>34</v>
      </c>
      <c r="L25" s="43">
        <v>366500</v>
      </c>
      <c r="M25" s="43"/>
      <c r="N25" s="43"/>
    </row>
    <row r="26" spans="1:14" s="11" customFormat="1" ht="11.1" customHeight="1" outlineLevel="1" x14ac:dyDescent="0.2">
      <c r="A26" s="12"/>
      <c r="B26" s="42" t="s">
        <v>35</v>
      </c>
      <c r="C26" s="42"/>
      <c r="D26" s="42"/>
      <c r="E26" s="42"/>
      <c r="F26" s="42"/>
      <c r="G26" s="42"/>
      <c r="H26" s="42"/>
      <c r="I26" s="42"/>
      <c r="J26" s="42"/>
      <c r="K26" s="13" t="s">
        <v>36</v>
      </c>
      <c r="L26" s="43">
        <v>719000</v>
      </c>
      <c r="M26" s="43"/>
      <c r="N26" s="43"/>
    </row>
    <row r="27" spans="1:14" s="9" customFormat="1" ht="12" customHeight="1" x14ac:dyDescent="0.2">
      <c r="A27" s="40" t="s">
        <v>37</v>
      </c>
      <c r="B27" s="40"/>
      <c r="C27" s="40"/>
      <c r="D27" s="40"/>
      <c r="E27" s="40"/>
      <c r="F27" s="40"/>
      <c r="G27" s="40"/>
      <c r="H27" s="40"/>
      <c r="I27" s="40"/>
      <c r="J27" s="40"/>
      <c r="K27" s="10" t="s">
        <v>38</v>
      </c>
      <c r="L27" s="41">
        <f>SUM(L28+L29)</f>
        <v>402701.4</v>
      </c>
      <c r="M27" s="41"/>
      <c r="N27" s="41"/>
    </row>
    <row r="28" spans="1:14" s="11" customFormat="1" ht="11.1" customHeight="1" outlineLevel="1" x14ac:dyDescent="0.2">
      <c r="A28" s="12"/>
      <c r="B28" s="42" t="s">
        <v>39</v>
      </c>
      <c r="C28" s="42"/>
      <c r="D28" s="42"/>
      <c r="E28" s="42"/>
      <c r="F28" s="42"/>
      <c r="G28" s="42"/>
      <c r="H28" s="42"/>
      <c r="I28" s="42"/>
      <c r="J28" s="42"/>
      <c r="K28" s="13" t="s">
        <v>40</v>
      </c>
      <c r="L28" s="43">
        <v>342701.4</v>
      </c>
      <c r="M28" s="43"/>
      <c r="N28" s="43"/>
    </row>
    <row r="29" spans="1:14" s="11" customFormat="1" ht="11.1" customHeight="1" outlineLevel="1" x14ac:dyDescent="0.2">
      <c r="A29" s="12"/>
      <c r="B29" s="42" t="s">
        <v>41</v>
      </c>
      <c r="C29" s="42"/>
      <c r="D29" s="42"/>
      <c r="E29" s="42"/>
      <c r="F29" s="42"/>
      <c r="G29" s="42"/>
      <c r="H29" s="42"/>
      <c r="I29" s="42"/>
      <c r="J29" s="42"/>
      <c r="K29" s="13" t="s">
        <v>42</v>
      </c>
      <c r="L29" s="43">
        <v>60000</v>
      </c>
      <c r="M29" s="43"/>
      <c r="N29" s="43"/>
    </row>
    <row r="30" spans="1:14" s="9" customFormat="1" ht="12" customHeight="1" x14ac:dyDescent="0.2">
      <c r="A30" s="40" t="s">
        <v>43</v>
      </c>
      <c r="B30" s="40"/>
      <c r="C30" s="40"/>
      <c r="D30" s="40"/>
      <c r="E30" s="40"/>
      <c r="F30" s="40"/>
      <c r="G30" s="40"/>
      <c r="H30" s="40"/>
      <c r="I30" s="40"/>
      <c r="J30" s="40"/>
      <c r="K30" s="10" t="s">
        <v>44</v>
      </c>
      <c r="L30" s="41">
        <f>SUM(L31+L32)</f>
        <v>13018924.4</v>
      </c>
      <c r="M30" s="41"/>
      <c r="N30" s="41"/>
    </row>
    <row r="31" spans="1:14" s="11" customFormat="1" ht="11.1" customHeight="1" outlineLevel="1" x14ac:dyDescent="0.2">
      <c r="A31" s="12"/>
      <c r="B31" s="42" t="s">
        <v>45</v>
      </c>
      <c r="C31" s="42"/>
      <c r="D31" s="42"/>
      <c r="E31" s="42"/>
      <c r="F31" s="42"/>
      <c r="G31" s="42"/>
      <c r="H31" s="42"/>
      <c r="I31" s="42"/>
      <c r="J31" s="42"/>
      <c r="K31" s="13" t="s">
        <v>46</v>
      </c>
      <c r="L31" s="43">
        <v>39000</v>
      </c>
      <c r="M31" s="43"/>
      <c r="N31" s="43"/>
    </row>
    <row r="32" spans="1:14" s="11" customFormat="1" ht="11.1" customHeight="1" outlineLevel="1" x14ac:dyDescent="0.2">
      <c r="A32" s="12"/>
      <c r="B32" s="42" t="s">
        <v>47</v>
      </c>
      <c r="C32" s="42"/>
      <c r="D32" s="42"/>
      <c r="E32" s="42"/>
      <c r="F32" s="42"/>
      <c r="G32" s="42"/>
      <c r="H32" s="42"/>
      <c r="I32" s="42"/>
      <c r="J32" s="42"/>
      <c r="K32" s="13" t="s">
        <v>48</v>
      </c>
      <c r="L32" s="43">
        <v>12979924.4</v>
      </c>
      <c r="M32" s="43"/>
      <c r="N32" s="43"/>
    </row>
    <row r="33" spans="1:15" s="9" customFormat="1" ht="12" customHeight="1" x14ac:dyDescent="0.2">
      <c r="A33" s="40" t="s">
        <v>66</v>
      </c>
      <c r="B33" s="40"/>
      <c r="C33" s="40"/>
      <c r="D33" s="40"/>
      <c r="E33" s="40"/>
      <c r="F33" s="40"/>
      <c r="G33" s="40"/>
      <c r="H33" s="40"/>
      <c r="I33" s="40"/>
      <c r="J33" s="40"/>
      <c r="K33" s="24" t="s">
        <v>67</v>
      </c>
      <c r="L33" s="41">
        <f>SUM(L34)</f>
        <v>100000</v>
      </c>
      <c r="M33" s="41"/>
      <c r="N33" s="41"/>
    </row>
    <row r="34" spans="1:15" s="11" customFormat="1" ht="11.1" customHeight="1" outlineLevel="1" x14ac:dyDescent="0.2">
      <c r="A34" s="12"/>
      <c r="B34" s="42" t="s">
        <v>69</v>
      </c>
      <c r="C34" s="42"/>
      <c r="D34" s="42"/>
      <c r="E34" s="42"/>
      <c r="F34" s="42"/>
      <c r="G34" s="42"/>
      <c r="H34" s="42"/>
      <c r="I34" s="42"/>
      <c r="J34" s="42"/>
      <c r="K34" s="25" t="s">
        <v>68</v>
      </c>
      <c r="L34" s="43">
        <v>100000</v>
      </c>
      <c r="M34" s="43"/>
      <c r="N34" s="43"/>
    </row>
    <row r="35" spans="1:15" s="9" customFormat="1" ht="12" customHeight="1" x14ac:dyDescent="0.2">
      <c r="A35" s="40" t="s">
        <v>49</v>
      </c>
      <c r="B35" s="40"/>
      <c r="C35" s="40"/>
      <c r="D35" s="40"/>
      <c r="E35" s="40"/>
      <c r="F35" s="40"/>
      <c r="G35" s="40"/>
      <c r="H35" s="40"/>
      <c r="I35" s="40"/>
      <c r="J35" s="40"/>
      <c r="K35" s="10" t="s">
        <v>50</v>
      </c>
      <c r="L35" s="41">
        <v>639295.19999999995</v>
      </c>
      <c r="M35" s="41"/>
      <c r="N35" s="41"/>
    </row>
    <row r="36" spans="1:15" s="11" customFormat="1" ht="11.1" customHeight="1" outlineLevel="1" x14ac:dyDescent="0.2">
      <c r="A36" s="12"/>
      <c r="B36" s="42" t="s">
        <v>51</v>
      </c>
      <c r="C36" s="42"/>
      <c r="D36" s="42"/>
      <c r="E36" s="42"/>
      <c r="F36" s="42"/>
      <c r="G36" s="42"/>
      <c r="H36" s="42"/>
      <c r="I36" s="42"/>
      <c r="J36" s="42"/>
      <c r="K36" s="13" t="s">
        <v>52</v>
      </c>
      <c r="L36" s="43">
        <v>639295.19999999995</v>
      </c>
      <c r="M36" s="43"/>
      <c r="N36" s="43"/>
    </row>
    <row r="37" spans="1:15" s="9" customFormat="1" ht="12" customHeight="1" x14ac:dyDescent="0.2">
      <c r="A37" s="40" t="s">
        <v>53</v>
      </c>
      <c r="B37" s="40"/>
      <c r="C37" s="40"/>
      <c r="D37" s="40"/>
      <c r="E37" s="40"/>
      <c r="F37" s="40"/>
      <c r="G37" s="40"/>
      <c r="H37" s="40"/>
      <c r="I37" s="40"/>
      <c r="J37" s="40"/>
      <c r="K37" s="10" t="s">
        <v>54</v>
      </c>
      <c r="L37" s="41">
        <v>45000</v>
      </c>
      <c r="M37" s="41"/>
      <c r="N37" s="41"/>
    </row>
    <row r="38" spans="1:15" s="11" customFormat="1" ht="11.1" customHeight="1" outlineLevel="1" x14ac:dyDescent="0.2">
      <c r="A38" s="12"/>
      <c r="B38" s="42" t="s">
        <v>55</v>
      </c>
      <c r="C38" s="42"/>
      <c r="D38" s="42"/>
      <c r="E38" s="42"/>
      <c r="F38" s="42"/>
      <c r="G38" s="42"/>
      <c r="H38" s="42"/>
      <c r="I38" s="42"/>
      <c r="J38" s="42"/>
      <c r="K38" s="13" t="s">
        <v>56</v>
      </c>
      <c r="L38" s="43">
        <v>45000</v>
      </c>
      <c r="M38" s="43"/>
      <c r="N38" s="43"/>
    </row>
    <row r="39" spans="1:15" s="9" customFormat="1" ht="12.95" customHeight="1" x14ac:dyDescent="0.2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5" t="s">
        <v>57</v>
      </c>
      <c r="L39" s="44">
        <f>SUM(L16+L22+L24+L27+L30+L35+L37+L33)</f>
        <v>34606265.270000003</v>
      </c>
      <c r="M39" s="44"/>
      <c r="N39" s="44"/>
      <c r="O39" s="23"/>
    </row>
    <row r="40" spans="1:15" ht="11.1" customHeight="1" x14ac:dyDescent="0.2"/>
    <row r="41" spans="1:15" s="16" customFormat="1" ht="11.1" customHeight="1" x14ac:dyDescent="0.2">
      <c r="A41" s="45" t="s">
        <v>58</v>
      </c>
      <c r="B41" s="45"/>
      <c r="C41" s="45"/>
      <c r="D41" s="45"/>
      <c r="E41" s="45"/>
      <c r="F41" s="45"/>
      <c r="H41" s="17"/>
      <c r="J41" s="46" t="s">
        <v>59</v>
      </c>
      <c r="K41" s="46"/>
      <c r="L41" s="46"/>
      <c r="M41" s="46"/>
    </row>
    <row r="42" spans="1:15" s="16" customFormat="1" ht="11.1" customHeight="1" x14ac:dyDescent="0.2">
      <c r="H42" s="18" t="s">
        <v>60</v>
      </c>
      <c r="J42" s="19" t="s">
        <v>61</v>
      </c>
      <c r="K42" s="19"/>
      <c r="L42" s="19"/>
      <c r="M42" s="19"/>
    </row>
    <row r="43" spans="1:15" s="16" customFormat="1" ht="11.1" customHeight="1" x14ac:dyDescent="0.2">
      <c r="A43" s="45" t="s">
        <v>62</v>
      </c>
      <c r="B43" s="45"/>
      <c r="C43" s="45"/>
      <c r="D43" s="45"/>
      <c r="E43" s="45"/>
      <c r="F43" s="45"/>
      <c r="H43" s="17"/>
      <c r="J43" s="46" t="s">
        <v>63</v>
      </c>
      <c r="K43" s="46"/>
      <c r="L43" s="46"/>
      <c r="M43" s="46"/>
    </row>
    <row r="44" spans="1:15" s="16" customFormat="1" ht="11.1" customHeight="1" x14ac:dyDescent="0.2">
      <c r="H44" s="18" t="s">
        <v>60</v>
      </c>
      <c r="J44" s="19" t="s">
        <v>61</v>
      </c>
      <c r="K44" s="19"/>
      <c r="L44" s="19"/>
      <c r="M44" s="19"/>
    </row>
    <row r="45" spans="1:15" ht="11.1" customHeight="1" x14ac:dyDescent="0.2">
      <c r="A45" s="16"/>
      <c r="B45" s="16"/>
      <c r="C45" s="16"/>
      <c r="D45" s="16"/>
    </row>
  </sheetData>
  <mergeCells count="63">
    <mergeCell ref="L39:N39"/>
    <mergeCell ref="A41:F41"/>
    <mergeCell ref="J41:M41"/>
    <mergeCell ref="A43:F43"/>
    <mergeCell ref="J43:M43"/>
    <mergeCell ref="B36:J36"/>
    <mergeCell ref="L36:N36"/>
    <mergeCell ref="A37:J37"/>
    <mergeCell ref="L37:N37"/>
    <mergeCell ref="B38:J38"/>
    <mergeCell ref="L38:N38"/>
    <mergeCell ref="B31:J31"/>
    <mergeCell ref="L31:N31"/>
    <mergeCell ref="B32:J32"/>
    <mergeCell ref="L32:N32"/>
    <mergeCell ref="A35:J35"/>
    <mergeCell ref="L35:N35"/>
    <mergeCell ref="A33:J33"/>
    <mergeCell ref="L33:N33"/>
    <mergeCell ref="B34:J34"/>
    <mergeCell ref="L34:N34"/>
    <mergeCell ref="B28:J28"/>
    <mergeCell ref="L28:N28"/>
    <mergeCell ref="B29:J29"/>
    <mergeCell ref="L29:N29"/>
    <mergeCell ref="A30:J30"/>
    <mergeCell ref="L30:N30"/>
    <mergeCell ref="B25:J25"/>
    <mergeCell ref="L25:N25"/>
    <mergeCell ref="B26:J26"/>
    <mergeCell ref="L26:N26"/>
    <mergeCell ref="A27:J27"/>
    <mergeCell ref="L27:N27"/>
    <mergeCell ref="A22:J22"/>
    <mergeCell ref="L22:N22"/>
    <mergeCell ref="B23:J23"/>
    <mergeCell ref="L23:N23"/>
    <mergeCell ref="A24:J24"/>
    <mergeCell ref="L24:N24"/>
    <mergeCell ref="B19:J19"/>
    <mergeCell ref="L19:N19"/>
    <mergeCell ref="B20:J20"/>
    <mergeCell ref="L20:N20"/>
    <mergeCell ref="B21:J21"/>
    <mergeCell ref="L21:N21"/>
    <mergeCell ref="A16:J16"/>
    <mergeCell ref="L16:N16"/>
    <mergeCell ref="B17:J17"/>
    <mergeCell ref="L17:N17"/>
    <mergeCell ref="B18:J18"/>
    <mergeCell ref="L18:N18"/>
    <mergeCell ref="A11:G11"/>
    <mergeCell ref="H11:K11"/>
    <mergeCell ref="M11:N11"/>
    <mergeCell ref="M12:N12"/>
    <mergeCell ref="A14:K14"/>
    <mergeCell ref="L14:N15"/>
    <mergeCell ref="A15:J15"/>
    <mergeCell ref="C5:K8"/>
    <mergeCell ref="C9:K9"/>
    <mergeCell ref="M9:N9"/>
    <mergeCell ref="A10:G10"/>
    <mergeCell ref="H10:K10"/>
  </mergeCells>
  <pageMargins left="1.1811023622047245" right="0.78740157480314965" top="0.78740157480314965" bottom="0.78740157480314965" header="0" footer="0"/>
  <pageSetup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TDSheet</vt:lpstr>
      <vt:lpstr>TDSheet!Заголовки_для_печати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Шахова</cp:lastModifiedBy>
  <cp:lastPrinted>2024-10-23T05:31:50Z</cp:lastPrinted>
  <dcterms:modified xsi:type="dcterms:W3CDTF">2024-10-23T05:31:53Z</dcterms:modified>
</cp:coreProperties>
</file>