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1\д\Шахова\БЮДЖЕТ\ПЛАНИРОВАНИЕ 2022 год\"/>
    </mc:Choice>
  </mc:AlternateContent>
  <xr:revisionPtr revIDLastSave="0" documentId="13_ncr:1_{F589B8F1-3E49-4E73-B2E3-A4840D7346BD}" xr6:coauthVersionLast="47" xr6:coauthVersionMax="47" xr10:uidLastSave="{00000000-0000-0000-0000-000000000000}"/>
  <bookViews>
    <workbookView xWindow="-120" yWindow="-120" windowWidth="29040" windowHeight="15840" tabRatio="0" xr2:uid="{00000000-000D-0000-FFFF-FFFF00000000}"/>
  </bookViews>
  <sheets>
    <sheet name="TDSheet" sheetId="1" r:id="rId1"/>
  </sheets>
  <definedNames>
    <definedName name="_xlnm.Print_Titles" localSheetId="0">TDSheet!10:11</definedName>
    <definedName name="_xlnm.Print_Area" localSheetId="0">TDSheet!$A$1:$T$42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5" i="1" l="1"/>
  <c r="R31" i="1"/>
  <c r="R28" i="1"/>
  <c r="R25" i="1"/>
  <c r="R22" i="1"/>
  <c r="R35" i="1" l="1"/>
</calcChain>
</file>

<file path=xl/sharedStrings.xml><?xml version="1.0" encoding="utf-8"?>
<sst xmlns="http://schemas.openxmlformats.org/spreadsheetml/2006/main" count="73" uniqueCount="71">
  <si>
    <t>КОДЫ</t>
  </si>
  <si>
    <t>Код формы</t>
  </si>
  <si>
    <t>Дата</t>
  </si>
  <si>
    <t>Наименование бюджета</t>
  </si>
  <si>
    <t>Бюджет Щетинского сельсовета Курского района Курск</t>
  </si>
  <si>
    <t>по ОКПО</t>
  </si>
  <si>
    <t>Распорядитель, получатель</t>
  </si>
  <si>
    <t>Администрация Щетинского сельсовета Курского района Курской области</t>
  </si>
  <si>
    <t>по ППП</t>
  </si>
  <si>
    <t>001</t>
  </si>
  <si>
    <t>Единица измерения: рубли</t>
  </si>
  <si>
    <t>по ОКЕИ</t>
  </si>
  <si>
    <t>383</t>
  </si>
  <si>
    <t>Классификатор расходов</t>
  </si>
  <si>
    <t>Сумма на год</t>
  </si>
  <si>
    <t>Наименование показателя</t>
  </si>
  <si>
    <t>КОД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</si>
  <si>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</si>
  <si>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</si>
  <si>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</si>
  <si>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</si>
  <si>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</si>
  <si>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</si>
  <si>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</si>
  <si>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</si>
  <si>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</si>
  <si>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</si>
  <si>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</si>
  <si>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</si>
  <si>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</si>
  <si>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</si>
  <si>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</si>
  <si>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</si>
  <si>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</si>
  <si>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</si>
  <si>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</si>
  <si>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</si>
  <si>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</si>
  <si>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</si>
  <si>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</si>
  <si>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</si>
  <si>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</si>
  <si>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</si>
  <si>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</si>
  <si>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</si>
  <si>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</si>
  <si>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</si>
  <si>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</si>
  <si>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</si>
  <si>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Массовый спорт</t>
  </si>
  <si>
    <t>1102</t>
  </si>
  <si>
    <t>Итого расходов:</t>
  </si>
  <si>
    <t>Глава сельсовета(Руководитель)</t>
  </si>
  <si>
    <t>Томатин Сергей Алексеевич</t>
  </si>
  <si>
    <t>(подпись)</t>
  </si>
  <si>
    <t>(расшифровка подписи)</t>
  </si>
  <si>
    <t>Исполнитель</t>
  </si>
  <si>
    <t>Главный бухгалтер</t>
  </si>
  <si>
    <t>(должность)</t>
  </si>
  <si>
    <t>Дромашко Ольга Валерьевна</t>
  </si>
  <si>
    <t>Оценка ожидаемого исполнения бюджета Щетинского сельсовета Курского района по расходам 
(функциональный разрез)
на 2021 год</t>
  </si>
  <si>
    <t>*Ожидаемое исполнение по расходам с учетом сводной бюджетной росписи на 01.11.2021 г.</t>
  </si>
  <si>
    <t>НАЦИОНАЛЬНАЯ ЭКОНОМИКА</t>
  </si>
  <si>
    <t>0400</t>
  </si>
  <si>
    <t>0409</t>
  </si>
  <si>
    <t>0412</t>
  </si>
  <si>
    <t>Другие вопросы в области  национальной экономики</t>
  </si>
  <si>
    <t>Дорожное хозяйство (дорожные фонды)</t>
  </si>
  <si>
    <t>Щетинского сельсовета Курского района</t>
  </si>
  <si>
    <t>от "08" ноября 2021 года № 72</t>
  </si>
  <si>
    <t>Приложение № 2 к распоряжению Администрации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</si>
</sst>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8"/>
      <name val="Arial"/>
    </font>
    <font>
      <b/>
      <sz val="9"/>
      <name val="Arial"/>
    </font>
    <font>
      <sz val="9"/>
      <name val="Arial"/>
    </font>
    <font>
      <sz val="8"/>
      <name val="Arial"/>
    </font>
    <font>
      <sz val="8"/>
      <name val="Times New Roman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8" xfId="0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0" xfId="0" applyFont="1" applyBorder="1" applyAlignment="1">
      <alignment horizontal="left" wrapText="1"/>
    </xf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Continuous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49" fontId="8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" fontId="3" fillId="0" borderId="19" xfId="0" applyNumberFormat="1" applyFont="1" applyBorder="1" applyAlignment="1">
      <alignment horizontal="right"/>
    </xf>
    <xf numFmtId="0" fontId="7" fillId="0" borderId="17" xfId="0" applyFont="1" applyBorder="1" applyAlignment="1">
      <alignment horizontal="left" wrapText="1"/>
    </xf>
    <xf numFmtId="0" fontId="1" fillId="0" borderId="17" xfId="0" applyFont="1" applyBorder="1" applyAlignment="1">
      <alignment horizontal="left" wrapText="1"/>
    </xf>
    <xf numFmtId="49" fontId="7" fillId="0" borderId="18" xfId="0" applyNumberFormat="1" applyFont="1" applyBorder="1" applyAlignment="1">
      <alignment horizontal="center" wrapText="1"/>
    </xf>
    <xf numFmtId="49" fontId="1" fillId="0" borderId="18" xfId="0" applyNumberFormat="1" applyFont="1" applyBorder="1" applyAlignment="1">
      <alignment horizontal="center" wrapText="1"/>
    </xf>
    <xf numFmtId="4" fontId="1" fillId="0" borderId="19" xfId="0" applyNumberFormat="1" applyFont="1" applyBorder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5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" fontId="1" fillId="0" borderId="9" xfId="0" applyNumberFormat="1" applyFont="1" applyBorder="1" applyAlignment="1">
      <alignment horizontal="right"/>
    </xf>
    <xf numFmtId="0" fontId="1" fillId="0" borderId="18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4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D42"/>
  <sheetViews>
    <sheetView tabSelected="1" view="pageBreakPreview" zoomScaleNormal="100" zoomScaleSheetLayoutView="100" workbookViewId="0">
      <selection activeCell="R30" sqref="R30:T30"/>
    </sheetView>
  </sheetViews>
  <sheetFormatPr defaultColWidth="10.5" defaultRowHeight="11.45" customHeight="1" outlineLevelRow="1" x14ac:dyDescent="0.2"/>
  <cols>
    <col min="1" max="2" width="0.5" style="1" customWidth="1"/>
    <col min="3" max="3" width="5.83203125" style="1" customWidth="1"/>
    <col min="4" max="4" width="3.83203125" style="1" customWidth="1"/>
    <col min="5" max="5" width="2.1640625" style="1" customWidth="1"/>
    <col min="6" max="6" width="7.5" style="1" customWidth="1"/>
    <col min="7" max="7" width="1" style="1" customWidth="1"/>
    <col min="8" max="8" width="7" style="1" customWidth="1"/>
    <col min="9" max="9" width="1.1640625" style="1" customWidth="1"/>
    <col min="10" max="10" width="28.5" style="1" customWidth="1"/>
    <col min="11" max="11" width="1.83203125" style="1" customWidth="1"/>
    <col min="12" max="12" width="5" style="1" customWidth="1"/>
    <col min="13" max="13" width="10.5" style="1" customWidth="1"/>
    <col min="14" max="14" width="6.83203125" style="1" customWidth="1"/>
    <col min="15" max="15" width="0.6640625" style="1" customWidth="1"/>
    <col min="16" max="16" width="2.5" style="1" customWidth="1"/>
    <col min="17" max="17" width="5.33203125" style="1" customWidth="1"/>
    <col min="18" max="18" width="11.6640625" style="1" customWidth="1"/>
    <col min="19" max="19" width="17" style="1" customWidth="1"/>
    <col min="20" max="20" width="0.5" style="1" customWidth="1"/>
  </cols>
  <sheetData>
    <row r="1" spans="1:30" ht="11.45" customHeight="1" x14ac:dyDescent="0.2">
      <c r="N1" s="1" t="s">
        <v>70</v>
      </c>
      <c r="U1" s="1"/>
      <c r="V1" s="1"/>
      <c r="W1" s="1"/>
      <c r="X1" s="1"/>
      <c r="Y1" s="1"/>
      <c r="Z1" s="1"/>
      <c r="AA1" s="22"/>
      <c r="AB1" s="1"/>
      <c r="AC1" s="1"/>
      <c r="AD1" s="1"/>
    </row>
    <row r="2" spans="1:30" ht="11.45" customHeight="1" x14ac:dyDescent="0.2">
      <c r="N2" s="1" t="s">
        <v>68</v>
      </c>
      <c r="U2" s="1"/>
      <c r="V2" s="1"/>
      <c r="W2" s="1"/>
      <c r="X2" s="1"/>
      <c r="Y2" s="1"/>
      <c r="Z2" s="1"/>
      <c r="AA2" s="22"/>
      <c r="AB2" s="1"/>
      <c r="AC2" s="1"/>
      <c r="AD2" s="1"/>
    </row>
    <row r="3" spans="1:30" ht="11.45" customHeight="1" x14ac:dyDescent="0.2">
      <c r="N3" s="1" t="s">
        <v>69</v>
      </c>
      <c r="U3" s="1"/>
      <c r="V3" s="1"/>
      <c r="W3" s="1"/>
      <c r="X3" s="1"/>
      <c r="Y3" s="1"/>
      <c r="Z3" s="1"/>
      <c r="AA3" s="22"/>
      <c r="AB3" s="1"/>
      <c r="AC3" s="1"/>
      <c r="AD3" s="1"/>
    </row>
    <row r="4" spans="1:30" ht="12.95" customHeight="1" x14ac:dyDescent="0.2">
      <c r="C4" s="49" t="s">
        <v>60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</row>
    <row r="5" spans="1:30" ht="12.95" customHeight="1" x14ac:dyDescent="0.2"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spans="1:30" ht="12.95" customHeight="1" x14ac:dyDescent="0.2"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2"/>
      <c r="S6" s="51" t="s">
        <v>0</v>
      </c>
      <c r="T6" s="51"/>
    </row>
    <row r="7" spans="1:30" ht="34.5" customHeight="1" x14ac:dyDescent="0.2"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" t="s">
        <v>1</v>
      </c>
      <c r="S7" s="4"/>
      <c r="T7" s="5"/>
    </row>
    <row r="8" spans="1:30" ht="12.95" customHeight="1" x14ac:dyDescent="0.2"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3" t="s">
        <v>2</v>
      </c>
      <c r="S8" s="40"/>
      <c r="T8" s="40"/>
    </row>
    <row r="9" spans="1:30" ht="12.95" customHeight="1" x14ac:dyDescent="0.2">
      <c r="A9" s="53" t="s">
        <v>3</v>
      </c>
      <c r="B9" s="53"/>
      <c r="C9" s="53"/>
      <c r="D9" s="53"/>
      <c r="E9" s="53"/>
      <c r="F9" s="53"/>
      <c r="G9" s="53"/>
      <c r="H9" s="53"/>
      <c r="I9" s="53"/>
      <c r="J9" s="39" t="s">
        <v>4</v>
      </c>
      <c r="K9" s="39"/>
      <c r="L9" s="39"/>
      <c r="M9" s="39"/>
      <c r="N9" s="39"/>
      <c r="O9" s="39"/>
      <c r="P9" s="39"/>
      <c r="Q9" s="39"/>
      <c r="R9" s="3" t="s">
        <v>5</v>
      </c>
      <c r="S9" s="7"/>
      <c r="T9" s="8"/>
    </row>
    <row r="10" spans="1:30" ht="26.1" customHeight="1" x14ac:dyDescent="0.2">
      <c r="A10" s="38" t="s">
        <v>6</v>
      </c>
      <c r="B10" s="38"/>
      <c r="C10" s="38"/>
      <c r="D10" s="38"/>
      <c r="E10" s="38"/>
      <c r="F10" s="38"/>
      <c r="G10" s="38"/>
      <c r="H10" s="38"/>
      <c r="I10" s="38"/>
      <c r="J10" s="39" t="s">
        <v>7</v>
      </c>
      <c r="K10" s="39"/>
      <c r="L10" s="39"/>
      <c r="M10" s="39"/>
      <c r="N10" s="39"/>
      <c r="O10" s="39"/>
      <c r="P10" s="39"/>
      <c r="Q10" s="39"/>
      <c r="R10" s="9" t="s">
        <v>8</v>
      </c>
      <c r="S10" s="40" t="s">
        <v>9</v>
      </c>
      <c r="T10" s="40"/>
    </row>
    <row r="11" spans="1:30" ht="12.95" customHeight="1" x14ac:dyDescent="0.2">
      <c r="A11" s="6" t="s">
        <v>10</v>
      </c>
      <c r="R11" s="3" t="s">
        <v>11</v>
      </c>
      <c r="S11" s="41" t="s">
        <v>12</v>
      </c>
      <c r="T11" s="41"/>
    </row>
    <row r="12" spans="1:30" ht="11.1" customHeight="1" x14ac:dyDescent="0.2"/>
    <row r="13" spans="1:30" ht="12.95" customHeight="1" x14ac:dyDescent="0.2">
      <c r="A13" s="42" t="s">
        <v>13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3" t="s">
        <v>14</v>
      </c>
      <c r="S13" s="43"/>
      <c r="T13" s="43"/>
    </row>
    <row r="14" spans="1:30" s="10" customFormat="1" ht="39" customHeight="1" x14ac:dyDescent="0.2">
      <c r="A14" s="47" t="s">
        <v>15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8" t="s">
        <v>16</v>
      </c>
      <c r="P14" s="48"/>
      <c r="Q14" s="48"/>
      <c r="R14" s="44"/>
      <c r="S14" s="45"/>
      <c r="T14" s="46"/>
    </row>
    <row r="15" spans="1:30" s="11" customFormat="1" ht="12" customHeight="1" x14ac:dyDescent="0.2">
      <c r="A15" s="29" t="s">
        <v>17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37" t="s">
        <v>18</v>
      </c>
      <c r="P15" s="37"/>
      <c r="Q15" s="37"/>
      <c r="R15" s="32">
        <f>SUM(R16+R17+R18+R19)</f>
        <v>24060940.969999999</v>
      </c>
      <c r="S15" s="32"/>
      <c r="T15" s="32"/>
    </row>
    <row r="16" spans="1:30" s="12" customFormat="1" ht="21.95" customHeight="1" outlineLevel="1" x14ac:dyDescent="0.2">
      <c r="A16" s="13"/>
      <c r="B16" s="24" t="s">
        <v>19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35" t="s">
        <v>20</v>
      </c>
      <c r="P16" s="35"/>
      <c r="Q16" s="35"/>
      <c r="R16" s="27">
        <v>790962.5</v>
      </c>
      <c r="S16" s="27"/>
      <c r="T16" s="27"/>
    </row>
    <row r="17" spans="1:20" s="12" customFormat="1" ht="21.95" customHeight="1" outlineLevel="1" x14ac:dyDescent="0.2">
      <c r="A17" s="13"/>
      <c r="B17" s="24" t="s">
        <v>21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35" t="s">
        <v>22</v>
      </c>
      <c r="P17" s="35"/>
      <c r="Q17" s="35"/>
      <c r="R17" s="27">
        <v>51260.19</v>
      </c>
      <c r="S17" s="27"/>
      <c r="T17" s="27"/>
    </row>
    <row r="18" spans="1:20" s="12" customFormat="1" ht="21.95" customHeight="1" outlineLevel="1" x14ac:dyDescent="0.2">
      <c r="A18" s="13"/>
      <c r="B18" s="24" t="s">
        <v>23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35" t="s">
        <v>24</v>
      </c>
      <c r="P18" s="35"/>
      <c r="Q18" s="35"/>
      <c r="R18" s="27">
        <v>2436193.2400000002</v>
      </c>
      <c r="S18" s="27"/>
      <c r="T18" s="27"/>
    </row>
    <row r="19" spans="1:20" s="12" customFormat="1" ht="11.1" customHeight="1" outlineLevel="1" x14ac:dyDescent="0.2">
      <c r="A19" s="13"/>
      <c r="B19" s="24" t="s">
        <v>25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35" t="s">
        <v>26</v>
      </c>
      <c r="P19" s="35"/>
      <c r="Q19" s="35"/>
      <c r="R19" s="27">
        <v>20782525.039999999</v>
      </c>
      <c r="S19" s="27"/>
      <c r="T19" s="27"/>
    </row>
    <row r="20" spans="1:20" s="11" customFormat="1" ht="12" customHeight="1" x14ac:dyDescent="0.2">
      <c r="A20" s="29" t="s">
        <v>27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7" t="s">
        <v>28</v>
      </c>
      <c r="P20" s="37"/>
      <c r="Q20" s="37"/>
      <c r="R20" s="32">
        <v>223167</v>
      </c>
      <c r="S20" s="32"/>
      <c r="T20" s="32"/>
    </row>
    <row r="21" spans="1:20" s="12" customFormat="1" ht="11.1" customHeight="1" outlineLevel="1" x14ac:dyDescent="0.2">
      <c r="A21" s="13"/>
      <c r="B21" s="24" t="s">
        <v>29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35" t="s">
        <v>30</v>
      </c>
      <c r="P21" s="35"/>
      <c r="Q21" s="35"/>
      <c r="R21" s="27">
        <v>223167</v>
      </c>
      <c r="S21" s="27"/>
      <c r="T21" s="27"/>
    </row>
    <row r="22" spans="1:20" s="11" customFormat="1" ht="12" customHeight="1" x14ac:dyDescent="0.2">
      <c r="A22" s="29" t="s">
        <v>31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7" t="s">
        <v>32</v>
      </c>
      <c r="P22" s="37"/>
      <c r="Q22" s="37"/>
      <c r="R22" s="32">
        <f>SUM(R23+R24)</f>
        <v>431500</v>
      </c>
      <c r="S22" s="32"/>
      <c r="T22" s="32"/>
    </row>
    <row r="23" spans="1:20" s="12" customFormat="1" ht="21.95" customHeight="1" outlineLevel="1" x14ac:dyDescent="0.2">
      <c r="A23" s="13"/>
      <c r="B23" s="24" t="s">
        <v>33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35" t="s">
        <v>34</v>
      </c>
      <c r="P23" s="35"/>
      <c r="Q23" s="35"/>
      <c r="R23" s="27">
        <v>312500</v>
      </c>
      <c r="S23" s="27"/>
      <c r="T23" s="27"/>
    </row>
    <row r="24" spans="1:20" s="12" customFormat="1" ht="11.1" customHeight="1" outlineLevel="1" x14ac:dyDescent="0.2">
      <c r="A24" s="13"/>
      <c r="B24" s="24" t="s">
        <v>35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35" t="s">
        <v>36</v>
      </c>
      <c r="P24" s="35"/>
      <c r="Q24" s="35"/>
      <c r="R24" s="27">
        <v>119000</v>
      </c>
      <c r="S24" s="27"/>
      <c r="T24" s="27"/>
    </row>
    <row r="25" spans="1:20" s="11" customFormat="1" ht="12" customHeight="1" x14ac:dyDescent="0.2">
      <c r="A25" s="28" t="s">
        <v>62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30" t="s">
        <v>63</v>
      </c>
      <c r="P25" s="31"/>
      <c r="Q25" s="31"/>
      <c r="R25" s="32">
        <f>SUM(R26+R27)</f>
        <v>103345.06</v>
      </c>
      <c r="S25" s="32"/>
      <c r="T25" s="32"/>
    </row>
    <row r="26" spans="1:20" s="12" customFormat="1" ht="11.1" customHeight="1" outlineLevel="1" x14ac:dyDescent="0.2">
      <c r="A26" s="13"/>
      <c r="B26" s="23" t="s">
        <v>67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5" t="s">
        <v>64</v>
      </c>
      <c r="P26" s="26"/>
      <c r="Q26" s="26"/>
      <c r="R26" s="27">
        <v>43345.06</v>
      </c>
      <c r="S26" s="27"/>
      <c r="T26" s="27"/>
    </row>
    <row r="27" spans="1:20" s="12" customFormat="1" ht="11.1" customHeight="1" outlineLevel="1" x14ac:dyDescent="0.2">
      <c r="A27" s="13"/>
      <c r="B27" s="23" t="s">
        <v>66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5" t="s">
        <v>65</v>
      </c>
      <c r="P27" s="26"/>
      <c r="Q27" s="26"/>
      <c r="R27" s="27">
        <v>60000</v>
      </c>
      <c r="S27" s="27"/>
      <c r="T27" s="27"/>
    </row>
    <row r="28" spans="1:20" s="11" customFormat="1" ht="12" customHeight="1" x14ac:dyDescent="0.2">
      <c r="A28" s="29" t="s">
        <v>37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37" t="s">
        <v>38</v>
      </c>
      <c r="P28" s="37"/>
      <c r="Q28" s="37"/>
      <c r="R28" s="32">
        <f>SUM(R29+R30)</f>
        <v>10713024.08</v>
      </c>
      <c r="S28" s="32"/>
      <c r="T28" s="32"/>
    </row>
    <row r="29" spans="1:20" s="12" customFormat="1" ht="11.1" customHeight="1" outlineLevel="1" x14ac:dyDescent="0.2">
      <c r="A29" s="13"/>
      <c r="B29" s="24" t="s">
        <v>39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35" t="s">
        <v>40</v>
      </c>
      <c r="P29" s="35"/>
      <c r="Q29" s="35"/>
      <c r="R29" s="27">
        <v>50000</v>
      </c>
      <c r="S29" s="27"/>
      <c r="T29" s="27"/>
    </row>
    <row r="30" spans="1:20" s="12" customFormat="1" ht="11.1" customHeight="1" outlineLevel="1" x14ac:dyDescent="0.2">
      <c r="A30" s="13"/>
      <c r="B30" s="24" t="s">
        <v>41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35" t="s">
        <v>42</v>
      </c>
      <c r="P30" s="35"/>
      <c r="Q30" s="35"/>
      <c r="R30" s="27">
        <v>10663024.08</v>
      </c>
      <c r="S30" s="27"/>
      <c r="T30" s="27"/>
    </row>
    <row r="31" spans="1:20" s="11" customFormat="1" ht="12" customHeight="1" x14ac:dyDescent="0.2">
      <c r="A31" s="29" t="s">
        <v>43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37" t="s">
        <v>44</v>
      </c>
      <c r="P31" s="37"/>
      <c r="Q31" s="37"/>
      <c r="R31" s="32">
        <f>SUM(R32)</f>
        <v>222441</v>
      </c>
      <c r="S31" s="32"/>
      <c r="T31" s="32"/>
    </row>
    <row r="32" spans="1:20" s="12" customFormat="1" ht="11.1" customHeight="1" outlineLevel="1" x14ac:dyDescent="0.2">
      <c r="A32" s="13"/>
      <c r="B32" s="24" t="s">
        <v>45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35" t="s">
        <v>46</v>
      </c>
      <c r="P32" s="35"/>
      <c r="Q32" s="35"/>
      <c r="R32" s="27">
        <v>222441</v>
      </c>
      <c r="S32" s="27"/>
      <c r="T32" s="27"/>
    </row>
    <row r="33" spans="1:20" s="11" customFormat="1" ht="12" customHeight="1" x14ac:dyDescent="0.2">
      <c r="A33" s="29" t="s">
        <v>47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37" t="s">
        <v>48</v>
      </c>
      <c r="P33" s="37"/>
      <c r="Q33" s="37"/>
      <c r="R33" s="32">
        <v>10000</v>
      </c>
      <c r="S33" s="32"/>
      <c r="T33" s="32"/>
    </row>
    <row r="34" spans="1:20" s="12" customFormat="1" ht="11.1" customHeight="1" outlineLevel="1" x14ac:dyDescent="0.2">
      <c r="A34" s="13"/>
      <c r="B34" s="24" t="s">
        <v>49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35" t="s">
        <v>50</v>
      </c>
      <c r="P34" s="35"/>
      <c r="Q34" s="35"/>
      <c r="R34" s="27">
        <v>10000</v>
      </c>
      <c r="S34" s="27"/>
      <c r="T34" s="27"/>
    </row>
    <row r="35" spans="1:20" s="11" customFormat="1" ht="12.9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5"/>
      <c r="P35" s="15"/>
      <c r="Q35" s="15" t="s">
        <v>51</v>
      </c>
      <c r="R35" s="36">
        <f>SUM(R15+R20+R22+R25+R28+R31+R33)</f>
        <v>35764418.109999999</v>
      </c>
      <c r="S35" s="36"/>
      <c r="T35" s="36"/>
    </row>
    <row r="36" spans="1:20" ht="11.1" customHeight="1" x14ac:dyDescent="0.2"/>
    <row r="37" spans="1:20" s="16" customFormat="1" ht="11.1" customHeight="1" x14ac:dyDescent="0.2">
      <c r="A37" s="33" t="s">
        <v>52</v>
      </c>
      <c r="B37" s="33"/>
      <c r="C37" s="33"/>
      <c r="D37" s="33"/>
      <c r="E37" s="33"/>
      <c r="F37" s="33"/>
      <c r="G37" s="33"/>
      <c r="H37" s="33"/>
      <c r="J37" s="17"/>
      <c r="K37" s="17"/>
      <c r="L37" s="17"/>
      <c r="N37" s="34" t="s">
        <v>53</v>
      </c>
      <c r="O37" s="34"/>
      <c r="P37" s="34"/>
      <c r="Q37" s="34"/>
      <c r="R37" s="34"/>
      <c r="S37" s="34"/>
    </row>
    <row r="38" spans="1:20" s="16" customFormat="1" ht="11.1" customHeight="1" x14ac:dyDescent="0.2">
      <c r="J38" s="18" t="s">
        <v>54</v>
      </c>
      <c r="K38" s="18"/>
      <c r="L38" s="18"/>
      <c r="N38" s="18" t="s">
        <v>55</v>
      </c>
      <c r="O38" s="18"/>
      <c r="P38" s="18"/>
      <c r="Q38" s="18"/>
      <c r="R38" s="18"/>
      <c r="S38" s="18"/>
    </row>
    <row r="39" spans="1:20" s="16" customFormat="1" ht="11.1" customHeight="1" x14ac:dyDescent="0.2">
      <c r="A39" s="33" t="s">
        <v>56</v>
      </c>
      <c r="B39" s="33"/>
      <c r="C39" s="33"/>
      <c r="D39" s="33"/>
      <c r="E39" s="33"/>
      <c r="F39" s="33"/>
      <c r="H39" s="34" t="s">
        <v>57</v>
      </c>
      <c r="I39" s="34"/>
      <c r="J39" s="34"/>
      <c r="L39" s="17"/>
      <c r="M39" s="17"/>
      <c r="N39" s="17"/>
      <c r="O39" s="17"/>
      <c r="Q39" s="34" t="s">
        <v>59</v>
      </c>
      <c r="R39" s="34"/>
      <c r="S39" s="34"/>
    </row>
    <row r="40" spans="1:20" s="16" customFormat="1" ht="11.1" customHeight="1" x14ac:dyDescent="0.2">
      <c r="H40" s="18" t="s">
        <v>58</v>
      </c>
      <c r="I40" s="18"/>
      <c r="J40" s="18"/>
      <c r="L40" s="18" t="s">
        <v>54</v>
      </c>
      <c r="M40" s="18"/>
      <c r="N40" s="18"/>
      <c r="O40" s="18"/>
      <c r="Q40" s="18" t="s">
        <v>55</v>
      </c>
      <c r="R40" s="18"/>
      <c r="S40" s="18"/>
    </row>
    <row r="41" spans="1:20" ht="11.1" customHeight="1" x14ac:dyDescent="0.2">
      <c r="A41" s="16"/>
      <c r="B41" s="16"/>
      <c r="C41" s="16"/>
      <c r="D41" s="16"/>
    </row>
    <row r="42" spans="1:20" ht="23.25" customHeight="1" x14ac:dyDescent="0.25">
      <c r="C42" s="19" t="s">
        <v>61</v>
      </c>
      <c r="D42" s="20"/>
      <c r="E42" s="20"/>
      <c r="F42" s="20"/>
      <c r="G42" s="20"/>
      <c r="H42" s="20"/>
      <c r="I42" s="20"/>
      <c r="J42" s="20"/>
      <c r="K42" s="21"/>
      <c r="L42" s="21"/>
      <c r="M42" s="21"/>
      <c r="N42" s="21"/>
      <c r="O42" s="21"/>
      <c r="P42" s="21"/>
      <c r="Q42" s="21"/>
      <c r="R42" s="21"/>
      <c r="S42" s="21"/>
    </row>
  </sheetData>
  <mergeCells count="80">
    <mergeCell ref="C4:Q7"/>
    <mergeCell ref="S6:T6"/>
    <mergeCell ref="C8:Q8"/>
    <mergeCell ref="S8:T8"/>
    <mergeCell ref="A9:I9"/>
    <mergeCell ref="J9:Q9"/>
    <mergeCell ref="A10:I10"/>
    <mergeCell ref="J10:Q10"/>
    <mergeCell ref="S10:T10"/>
    <mergeCell ref="S11:T11"/>
    <mergeCell ref="A13:Q13"/>
    <mergeCell ref="R13:T14"/>
    <mergeCell ref="A14:N14"/>
    <mergeCell ref="O14:Q14"/>
    <mergeCell ref="A15:N15"/>
    <mergeCell ref="O15:Q15"/>
    <mergeCell ref="R15:T15"/>
    <mergeCell ref="B16:N16"/>
    <mergeCell ref="O16:Q16"/>
    <mergeCell ref="R16:T16"/>
    <mergeCell ref="B17:N17"/>
    <mergeCell ref="O17:Q17"/>
    <mergeCell ref="R17:T17"/>
    <mergeCell ref="B18:N18"/>
    <mergeCell ref="O18:Q18"/>
    <mergeCell ref="R18:T18"/>
    <mergeCell ref="B19:N19"/>
    <mergeCell ref="O19:Q19"/>
    <mergeCell ref="R19:T19"/>
    <mergeCell ref="A20:N20"/>
    <mergeCell ref="O20:Q20"/>
    <mergeCell ref="R20:T20"/>
    <mergeCell ref="B21:N21"/>
    <mergeCell ref="O21:Q21"/>
    <mergeCell ref="R21:T21"/>
    <mergeCell ref="A22:N22"/>
    <mergeCell ref="O22:Q22"/>
    <mergeCell ref="R22:T22"/>
    <mergeCell ref="B23:N23"/>
    <mergeCell ref="O23:Q23"/>
    <mergeCell ref="R23:T23"/>
    <mergeCell ref="B24:N24"/>
    <mergeCell ref="O24:Q24"/>
    <mergeCell ref="R24:T24"/>
    <mergeCell ref="A28:N28"/>
    <mergeCell ref="O28:Q28"/>
    <mergeCell ref="R28:T28"/>
    <mergeCell ref="B29:N29"/>
    <mergeCell ref="O29:Q29"/>
    <mergeCell ref="R29:T29"/>
    <mergeCell ref="B30:N30"/>
    <mergeCell ref="O30:Q30"/>
    <mergeCell ref="R30:T30"/>
    <mergeCell ref="A31:N31"/>
    <mergeCell ref="O31:Q31"/>
    <mergeCell ref="R31:T31"/>
    <mergeCell ref="B32:N32"/>
    <mergeCell ref="O32:Q32"/>
    <mergeCell ref="R32:T32"/>
    <mergeCell ref="A33:N33"/>
    <mergeCell ref="O33:Q33"/>
    <mergeCell ref="R33:T33"/>
    <mergeCell ref="A39:F39"/>
    <mergeCell ref="H39:J39"/>
    <mergeCell ref="Q39:S39"/>
    <mergeCell ref="B34:N34"/>
    <mergeCell ref="O34:Q34"/>
    <mergeCell ref="R34:T34"/>
    <mergeCell ref="R35:T35"/>
    <mergeCell ref="A37:H37"/>
    <mergeCell ref="N37:S37"/>
    <mergeCell ref="B27:N27"/>
    <mergeCell ref="O27:Q27"/>
    <mergeCell ref="R27:T27"/>
    <mergeCell ref="A25:N25"/>
    <mergeCell ref="O25:Q25"/>
    <mergeCell ref="R25:T25"/>
    <mergeCell ref="B26:N26"/>
    <mergeCell ref="O26:Q26"/>
    <mergeCell ref="R26:T26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Шахова</cp:lastModifiedBy>
  <cp:lastPrinted>2021-11-08T12:49:02Z</cp:lastPrinted>
  <dcterms:modified xsi:type="dcterms:W3CDTF">2021-11-08T12:50:31Z</dcterms:modified>
</cp:coreProperties>
</file>